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785" windowHeight="9720" activeTab="0"/>
  </bookViews>
  <sheets>
    <sheet name="Races" sheetId="1" r:id="rId1"/>
    <sheet name="Instructions" sheetId="2" r:id="rId2"/>
    <sheet name="Centerboard Handicaps" sheetId="3" r:id="rId3"/>
    <sheet name="Offshore Portsmouth" sheetId="4" r:id="rId4"/>
  </sheets>
  <definedNames>
    <definedName name="code">'Races'!$N$12:$N$47</definedName>
    <definedName name="data">'Races'!$L$12:$O$47</definedName>
    <definedName name="handicap">'Races'!$T$24</definedName>
    <definedName name="Team01">'Races'!$B$3</definedName>
    <definedName name="Team02">'Races'!$B$4</definedName>
    <definedName name="Team03">'Races'!$B$5</definedName>
    <definedName name="Team04">'Races'!$B$6</definedName>
    <definedName name="Team05">'Races'!$B$7</definedName>
    <definedName name="Team06">'Races'!$B$8</definedName>
    <definedName name="Team07">'Races'!$B$9</definedName>
    <definedName name="Team08">'Races'!$B$10</definedName>
    <definedName name="Team09">'Races'!$B$11</definedName>
    <definedName name="Team10">'Races'!$B$12</definedName>
    <definedName name="Team11">'Races'!$B$13</definedName>
    <definedName name="Team12">'Races'!$B$14</definedName>
    <definedName name="Team13">'Races'!$B$15</definedName>
    <definedName name="Team14">'Races'!$B$16</definedName>
    <definedName name="Team15">'Races'!$B$17</definedName>
    <definedName name="Team16">'Races'!$B$18</definedName>
    <definedName name="Team17">'Races'!$B$19</definedName>
    <definedName name="Team18">'Races'!$B$20</definedName>
    <definedName name="Team19">'Races'!$B$21</definedName>
    <definedName name="Team20">'Races'!$B$22</definedName>
    <definedName name="Team21">'Races'!$B$23</definedName>
    <definedName name="times" localSheetId="2">'Centerboard Handicaps'!$F$4:$F$7</definedName>
    <definedName name="times1">'Races'!$J$3:$J$23</definedName>
    <definedName name="times2">'Races'!$J$27:$J$47</definedName>
    <definedName name="times3">'Races'!$J$50:$J$70</definedName>
  </definedNames>
  <calcPr fullCalcOnLoad="1"/>
</workbook>
</file>

<file path=xl/sharedStrings.xml><?xml version="1.0" encoding="utf-8"?>
<sst xmlns="http://schemas.openxmlformats.org/spreadsheetml/2006/main" count="2320" uniqueCount="2126">
  <si>
    <t>Start Time</t>
  </si>
  <si>
    <t>Elapsed Time</t>
  </si>
  <si>
    <t>End
Time</t>
  </si>
  <si>
    <t>Before Start:</t>
  </si>
  <si>
    <t>5 minutes</t>
  </si>
  <si>
    <t>4 minutes</t>
  </si>
  <si>
    <t>1 minute</t>
  </si>
  <si>
    <t>Class Flag UP</t>
  </si>
  <si>
    <t>Start</t>
  </si>
  <si>
    <t>Class Flag DOWN</t>
  </si>
  <si>
    <t>[Yellow flag used for arbitrary races]</t>
  </si>
  <si>
    <t>Laser   (Int.)</t>
  </si>
  <si>
    <t>LASE</t>
  </si>
  <si>
    <t>Laser II (Int., w/Trap &amp; Spi)</t>
  </si>
  <si>
    <t>LASE-2</t>
  </si>
  <si>
    <t>Laser Radial/Laser M</t>
  </si>
  <si>
    <t>LASEM</t>
  </si>
  <si>
    <t>CENTERBOARD CLASSES</t>
  </si>
  <si>
    <t>CLASS</t>
  </si>
  <si>
    <t>CODE</t>
  </si>
  <si>
    <t>D-PN</t>
  </si>
  <si>
    <t>WIND HC FOR BEAUFORT NUMBER</t>
  </si>
  <si>
    <t>0-1</t>
  </si>
  <si>
    <t>14    (Int.)</t>
  </si>
  <si>
    <t>29'er</t>
  </si>
  <si>
    <t>405   (Int.)</t>
  </si>
  <si>
    <t>420   (Int. or Club)</t>
  </si>
  <si>
    <t>470   (Int.)</t>
  </si>
  <si>
    <t>49'er (Int.)</t>
  </si>
  <si>
    <t>505   (Int.)</t>
  </si>
  <si>
    <t>A Scow</t>
  </si>
  <si>
    <t>A-SC</t>
  </si>
  <si>
    <t>[63.2]</t>
  </si>
  <si>
    <t>[56.0]</t>
  </si>
  <si>
    <t>Akroyd</t>
  </si>
  <si>
    <t>AKR</t>
  </si>
  <si>
    <t>[102.8]</t>
  </si>
  <si>
    <t>Albacore (15')</t>
  </si>
  <si>
    <t>ALBA</t>
  </si>
  <si>
    <t>Alpha</t>
  </si>
  <si>
    <t>ALPH</t>
  </si>
  <si>
    <t>Alpha One</t>
  </si>
  <si>
    <t>ALPHO</t>
  </si>
  <si>
    <t>[90.5]</t>
  </si>
  <si>
    <t>Alpha Pro</t>
  </si>
  <si>
    <t>ALPRO</t>
  </si>
  <si>
    <t>American 14-6</t>
  </si>
  <si>
    <t>AM-146</t>
  </si>
  <si>
    <t>American 16</t>
  </si>
  <si>
    <t>AM-16</t>
  </si>
  <si>
    <t>Apollo C/B (15'9")</t>
  </si>
  <si>
    <t>APOL</t>
  </si>
  <si>
    <t>Arrow 15</t>
  </si>
  <si>
    <t>ARO15</t>
  </si>
  <si>
    <t>Bandit (Canadian)</t>
  </si>
  <si>
    <t>BNDT</t>
  </si>
  <si>
    <t>Bandit 15</t>
  </si>
  <si>
    <t>BND15</t>
  </si>
  <si>
    <t>[96.7]</t>
  </si>
  <si>
    <t>Bandit 17</t>
  </si>
  <si>
    <t>BND17</t>
  </si>
  <si>
    <t>[101.6]</t>
  </si>
  <si>
    <t>Banshee</t>
  </si>
  <si>
    <t>BNSH</t>
  </si>
  <si>
    <t>[90.6]</t>
  </si>
  <si>
    <t>Barnegat 17</t>
  </si>
  <si>
    <t>BG-17</t>
  </si>
  <si>
    <t>Barnegat Bay Sneakbox</t>
  </si>
  <si>
    <t>B16F</t>
  </si>
  <si>
    <t>[107.4]</t>
  </si>
  <si>
    <t>Barracuda</t>
  </si>
  <si>
    <t>BAR</t>
  </si>
  <si>
    <t>BBC Scow (12' Custom)</t>
  </si>
  <si>
    <t>BBC-SC</t>
  </si>
  <si>
    <t>BBC Sloop</t>
  </si>
  <si>
    <t>BBC-SL</t>
  </si>
  <si>
    <t>Beetle Cat (12'4",C.Rig)</t>
  </si>
  <si>
    <t>BEE-C</t>
  </si>
  <si>
    <t>Blue Jay</t>
  </si>
  <si>
    <t>BJ</t>
  </si>
  <si>
    <t>Bombardier 4.8</t>
  </si>
  <si>
    <t>BOM4.8</t>
  </si>
  <si>
    <t>[97.1]</t>
  </si>
  <si>
    <t>Bonito</t>
  </si>
  <si>
    <t>BNTO</t>
  </si>
  <si>
    <t>Boss</t>
  </si>
  <si>
    <t>BOS</t>
  </si>
  <si>
    <t>Buccaneer 18' (SWN18)</t>
  </si>
  <si>
    <t>BCN</t>
  </si>
  <si>
    <t>Butterfly</t>
  </si>
  <si>
    <t>BUT</t>
  </si>
  <si>
    <t>Byte</t>
  </si>
  <si>
    <t>BYTE</t>
  </si>
  <si>
    <t>[95.3]</t>
  </si>
  <si>
    <t>C Scow</t>
  </si>
  <si>
    <t>C-SC</t>
  </si>
  <si>
    <t>Canoe (Int.)</t>
  </si>
  <si>
    <t>I-CAN</t>
  </si>
  <si>
    <t>Canoe 4 Mtr</t>
  </si>
  <si>
    <t>4-CAN</t>
  </si>
  <si>
    <t>Canoe 4 Mtr (ACA Cl.)</t>
  </si>
  <si>
    <t>4-CAN2</t>
  </si>
  <si>
    <t>Canoe 5 Mtr</t>
  </si>
  <si>
    <t>5-CAN</t>
  </si>
  <si>
    <t>Capri 13</t>
  </si>
  <si>
    <t>CAP13</t>
  </si>
  <si>
    <t>Capri 14.2 (No Genoa)</t>
  </si>
  <si>
    <t>CAP142</t>
  </si>
  <si>
    <t>Capri/Catalina 16.5 (w/Spi)</t>
  </si>
  <si>
    <t>CAP165</t>
  </si>
  <si>
    <t>Caprice</t>
  </si>
  <si>
    <t>CPR</t>
  </si>
  <si>
    <t>[103.1]</t>
  </si>
  <si>
    <t>Celebrity w/Gen</t>
  </si>
  <si>
    <t>CEL</t>
  </si>
  <si>
    <t>[87.6]</t>
  </si>
  <si>
    <t>Challenger 15</t>
  </si>
  <si>
    <t>CHL15</t>
  </si>
  <si>
    <t>Channel Sloop</t>
  </si>
  <si>
    <t>CNLSL</t>
  </si>
  <si>
    <t>Chatauqua 12</t>
  </si>
  <si>
    <t>CQ-12</t>
  </si>
  <si>
    <t>CL 14</t>
  </si>
  <si>
    <t>CL-14</t>
  </si>
  <si>
    <t>CL 16</t>
  </si>
  <si>
    <t>CL-16</t>
  </si>
  <si>
    <t>C-Lark</t>
  </si>
  <si>
    <t>C-LK</t>
  </si>
  <si>
    <t>Club Junior</t>
  </si>
  <si>
    <t>CFJ</t>
  </si>
  <si>
    <t>Comet</t>
  </si>
  <si>
    <t>CM</t>
  </si>
  <si>
    <t>[88.7]</t>
  </si>
  <si>
    <t>Contender  (Int.)</t>
  </si>
  <si>
    <t>CND</t>
  </si>
  <si>
    <t>Copperhead</t>
  </si>
  <si>
    <t>COHD</t>
  </si>
  <si>
    <t>Coronado 15</t>
  </si>
  <si>
    <t>COR15</t>
  </si>
  <si>
    <t>Cyclone 13</t>
  </si>
  <si>
    <t>CLN13</t>
  </si>
  <si>
    <t>Cyclone 13 (SA=74)</t>
  </si>
  <si>
    <t>CLN132</t>
  </si>
  <si>
    <t>D Scow</t>
  </si>
  <si>
    <t>D-SC</t>
  </si>
  <si>
    <t>[82.0]</t>
  </si>
  <si>
    <t>Dabchick</t>
  </si>
  <si>
    <t>DABCK</t>
  </si>
  <si>
    <t>Dagger</t>
  </si>
  <si>
    <t>DGER</t>
  </si>
  <si>
    <t>Day Sailer (ODY17)</t>
  </si>
  <si>
    <t>DS</t>
  </si>
  <si>
    <t>Defender (O'Day)</t>
  </si>
  <si>
    <t>DFD</t>
  </si>
  <si>
    <t>Demon</t>
  </si>
  <si>
    <t>DM</t>
  </si>
  <si>
    <t>Designers Choice w/Spi</t>
  </si>
  <si>
    <t>DC</t>
  </si>
  <si>
    <t>Discoverer 18</t>
  </si>
  <si>
    <t>DCV18</t>
  </si>
  <si>
    <t>Dolphin 17</t>
  </si>
  <si>
    <t>DLP17</t>
  </si>
  <si>
    <t>Dolphin Sr</t>
  </si>
  <si>
    <t>DLPSR</t>
  </si>
  <si>
    <t>Dover Dory 16</t>
  </si>
  <si>
    <t>DOD16</t>
  </si>
  <si>
    <t>DS-16</t>
  </si>
  <si>
    <t>Duster</t>
  </si>
  <si>
    <t>DUS</t>
  </si>
  <si>
    <t>E Scow</t>
  </si>
  <si>
    <t>E-SC</t>
  </si>
  <si>
    <t>El Piso 18 (no spi)</t>
  </si>
  <si>
    <t>ELP18</t>
  </si>
  <si>
    <t>El Toro</t>
  </si>
  <si>
    <t>ELTO</t>
  </si>
  <si>
    <t>Enterprise  (Int.)</t>
  </si>
  <si>
    <t>ENT</t>
  </si>
  <si>
    <t>Europe Dinghy  (Int.)</t>
  </si>
  <si>
    <t>EUR</t>
  </si>
  <si>
    <t>Explorer 15</t>
  </si>
  <si>
    <t>EXP</t>
  </si>
  <si>
    <t>[104.8]</t>
  </si>
  <si>
    <t>Falcon 14</t>
  </si>
  <si>
    <t>FAL14</t>
  </si>
  <si>
    <t>Finn  (Int.)</t>
  </si>
  <si>
    <t>FN</t>
  </si>
  <si>
    <t>Fireball  (Int.)</t>
  </si>
  <si>
    <t>FB</t>
  </si>
  <si>
    <t>FJ  (Int.)</t>
  </si>
  <si>
    <t>FJ</t>
  </si>
  <si>
    <t>Flying Dutchman (Int.)</t>
  </si>
  <si>
    <t>FD</t>
  </si>
  <si>
    <t>Flying Fish</t>
  </si>
  <si>
    <t>FFSH</t>
  </si>
  <si>
    <t>Flying Scot (19')</t>
  </si>
  <si>
    <t>FSCT</t>
  </si>
  <si>
    <t>Flying Tern</t>
  </si>
  <si>
    <t>FT</t>
  </si>
  <si>
    <t>Force 5</t>
  </si>
  <si>
    <t>F5</t>
  </si>
  <si>
    <t>Ford 20 (Day Sailer)</t>
  </si>
  <si>
    <t>FRD20</t>
  </si>
  <si>
    <t>[97.9]</t>
  </si>
  <si>
    <t>Formula S</t>
  </si>
  <si>
    <t>FORMS</t>
  </si>
  <si>
    <t>[95.0]</t>
  </si>
  <si>
    <t>Frontrunner</t>
  </si>
  <si>
    <t>FRUN</t>
  </si>
  <si>
    <t>G.P. 14</t>
  </si>
  <si>
    <t>GP-14</t>
  </si>
  <si>
    <t>Gannet</t>
  </si>
  <si>
    <t>GN</t>
  </si>
  <si>
    <t>Geary 18</t>
  </si>
  <si>
    <t>GRY18</t>
  </si>
  <si>
    <t>Gemini 16'</t>
  </si>
  <si>
    <t>GEM</t>
  </si>
  <si>
    <t>Ghost 13 (SA=105)</t>
  </si>
  <si>
    <t>GHO13</t>
  </si>
  <si>
    <t>Glorius</t>
  </si>
  <si>
    <t>GLOR</t>
  </si>
  <si>
    <t>Gull</t>
  </si>
  <si>
    <t>GUL</t>
  </si>
  <si>
    <t>Hampton One Design</t>
  </si>
  <si>
    <t>HA</t>
  </si>
  <si>
    <t>Harpoon 4.6</t>
  </si>
  <si>
    <t>HPN4.6</t>
  </si>
  <si>
    <t>Harpoon 5.2</t>
  </si>
  <si>
    <t>HPN5.2</t>
  </si>
  <si>
    <t>Hartley 14</t>
  </si>
  <si>
    <t>HRT14</t>
  </si>
  <si>
    <t>Highlander</t>
  </si>
  <si>
    <t>HI</t>
  </si>
  <si>
    <t>Hobie One-12(Holder 12)</t>
  </si>
  <si>
    <t>HOB1-12</t>
  </si>
  <si>
    <t>Hobie One-14 (Holder 14)</t>
  </si>
  <si>
    <t>HOB1-14</t>
  </si>
  <si>
    <t>Hobie One-9 (HolderHawk)</t>
  </si>
  <si>
    <t>HOB1-9</t>
  </si>
  <si>
    <t>Holder 12                       See:</t>
  </si>
  <si>
    <t>Holder 14 (VAG14)         See:</t>
  </si>
  <si>
    <t>Holder Hawk                  See:</t>
  </si>
  <si>
    <t>Holiday 19</t>
  </si>
  <si>
    <t>HLD19</t>
  </si>
  <si>
    <t>[100.3]</t>
  </si>
  <si>
    <t>Holiday Jr</t>
  </si>
  <si>
    <t>HLDJR</t>
  </si>
  <si>
    <t>Inland Cat</t>
  </si>
  <si>
    <t>INCT</t>
  </si>
  <si>
    <t>Interlake</t>
  </si>
  <si>
    <t>INT</t>
  </si>
  <si>
    <t>Invitation</t>
  </si>
  <si>
    <t>INVT</t>
  </si>
  <si>
    <t>Islands 17</t>
  </si>
  <si>
    <t>ISD17</t>
  </si>
  <si>
    <t>J Sailer (Johnson,16')</t>
  </si>
  <si>
    <t>J-SC</t>
  </si>
  <si>
    <t>Javelin</t>
  </si>
  <si>
    <t>JAV</t>
  </si>
  <si>
    <t>Javelin (Australian)</t>
  </si>
  <si>
    <t>JAV-2</t>
  </si>
  <si>
    <t>Jester 12</t>
  </si>
  <si>
    <t>JES12</t>
  </si>
  <si>
    <t>Jester 16</t>
  </si>
  <si>
    <t>JES16</t>
  </si>
  <si>
    <t>Jester 8</t>
  </si>
  <si>
    <t>JES8</t>
  </si>
  <si>
    <t>Jet 14</t>
  </si>
  <si>
    <t>JT14</t>
  </si>
  <si>
    <t>Jetwind</t>
  </si>
  <si>
    <t>JTWN</t>
  </si>
  <si>
    <t>Johnson 18 w/Spi</t>
  </si>
  <si>
    <t>JHN18</t>
  </si>
  <si>
    <t>[87.0]</t>
  </si>
  <si>
    <t>Johnson J Boat              See:</t>
  </si>
  <si>
    <t>Jollyboat</t>
  </si>
  <si>
    <t>JB</t>
  </si>
  <si>
    <t>JY 14 w/roller jib</t>
  </si>
  <si>
    <t>JY14</t>
  </si>
  <si>
    <t>[96.0]</t>
  </si>
  <si>
    <t>JY 15</t>
  </si>
  <si>
    <t>JY15</t>
  </si>
  <si>
    <t>Kenn 11</t>
  </si>
  <si>
    <t>KN11</t>
  </si>
  <si>
    <t>Kestrel</t>
  </si>
  <si>
    <t>KL</t>
  </si>
  <si>
    <t>Kite</t>
  </si>
  <si>
    <t>KITE</t>
  </si>
  <si>
    <t>Koralle 15</t>
  </si>
  <si>
    <t>KRL15</t>
  </si>
  <si>
    <t>Koralle Jr</t>
  </si>
  <si>
    <t>KRL12</t>
  </si>
  <si>
    <t>[120.2]</t>
  </si>
  <si>
    <t>Korsar</t>
  </si>
  <si>
    <t>KO</t>
  </si>
  <si>
    <t>[89.0]</t>
  </si>
  <si>
    <t>[85.0]</t>
  </si>
  <si>
    <t>Lark</t>
  </si>
  <si>
    <t>LRK</t>
  </si>
  <si>
    <t>Lark 10</t>
  </si>
  <si>
    <t>LRK10</t>
  </si>
  <si>
    <t>Larson Regatta (16')</t>
  </si>
  <si>
    <t>LAR16</t>
  </si>
  <si>
    <t>Lazy E</t>
  </si>
  <si>
    <t>LZE</t>
  </si>
  <si>
    <t>Lido 14</t>
  </si>
  <si>
    <t>LD14</t>
  </si>
  <si>
    <t>Lightning  (Int.)</t>
  </si>
  <si>
    <t>LI</t>
  </si>
  <si>
    <t>Lone Star 13</t>
  </si>
  <si>
    <t>LS13</t>
  </si>
  <si>
    <t>[106.3]</t>
  </si>
  <si>
    <t>Lone Star 16 (SA=145)</t>
  </si>
  <si>
    <t>LS16</t>
  </si>
  <si>
    <t>Lone Star 16 (SA=165)</t>
  </si>
  <si>
    <t>LS162</t>
  </si>
  <si>
    <t>Luders 14</t>
  </si>
  <si>
    <t>LDR14</t>
  </si>
  <si>
    <t>[103.0]</t>
  </si>
  <si>
    <t>Luger 16 Leeward</t>
  </si>
  <si>
    <t>LGR16L</t>
  </si>
  <si>
    <t>M Scow (M-16 Scow)</t>
  </si>
  <si>
    <t>M-SC</t>
  </si>
  <si>
    <t>M-20 Scow</t>
  </si>
  <si>
    <t>M-20</t>
  </si>
  <si>
    <t>Mac Dinghy</t>
  </si>
  <si>
    <t>MACD</t>
  </si>
  <si>
    <t>Mach II</t>
  </si>
  <si>
    <t>MACH</t>
  </si>
  <si>
    <t>[110.6]</t>
  </si>
  <si>
    <t>[108.3]</t>
  </si>
  <si>
    <t>Man O'War</t>
  </si>
  <si>
    <t>MWR</t>
  </si>
  <si>
    <t>Mariner 17</t>
  </si>
  <si>
    <t>Marlin 14</t>
  </si>
  <si>
    <t>MRL14</t>
  </si>
  <si>
    <t>Marshall Cat 15             See:</t>
  </si>
  <si>
    <t>SNDPR</t>
  </si>
  <si>
    <t>Martin 16</t>
  </si>
  <si>
    <t>MTN16</t>
  </si>
  <si>
    <t>Mayflower</t>
  </si>
  <si>
    <t>MAY</t>
  </si>
  <si>
    <t>MC Scow</t>
  </si>
  <si>
    <t>MC-SC</t>
  </si>
  <si>
    <t>Merrimac</t>
  </si>
  <si>
    <t>MERI</t>
  </si>
  <si>
    <t>Meteor</t>
  </si>
  <si>
    <t>MET</t>
  </si>
  <si>
    <t>[115.0]</t>
  </si>
  <si>
    <t>Minifish (Alcort)</t>
  </si>
  <si>
    <t>MFSH</t>
  </si>
  <si>
    <t>Mirror 16</t>
  </si>
  <si>
    <t>MRR16</t>
  </si>
  <si>
    <t>Mirror Dinghy (10'10")</t>
  </si>
  <si>
    <t>MRRDY</t>
  </si>
  <si>
    <t>Missile</t>
  </si>
  <si>
    <t>MI</t>
  </si>
  <si>
    <t>Mobjack</t>
  </si>
  <si>
    <t>MJ</t>
  </si>
  <si>
    <t>Moth</t>
  </si>
  <si>
    <t>MO</t>
  </si>
  <si>
    <t>Moth (SA=85)</t>
  </si>
  <si>
    <t>MO-2</t>
  </si>
  <si>
    <t>Mouette</t>
  </si>
  <si>
    <t>MUET</t>
  </si>
  <si>
    <t>Mustang 17</t>
  </si>
  <si>
    <t>MUS17</t>
  </si>
  <si>
    <t>Mutineer 15' (SWN15)</t>
  </si>
  <si>
    <t>MUTR</t>
  </si>
  <si>
    <t>MX Ray</t>
  </si>
  <si>
    <t>MXRAY</t>
  </si>
  <si>
    <t>National 10</t>
  </si>
  <si>
    <t>N-10</t>
  </si>
  <si>
    <t>National One Design</t>
  </si>
  <si>
    <t>N1D</t>
  </si>
  <si>
    <t>Neptune 14</t>
  </si>
  <si>
    <t>NEP14</t>
  </si>
  <si>
    <t>O'Day 12</t>
  </si>
  <si>
    <t>ODY12</t>
  </si>
  <si>
    <t>[107.8]</t>
  </si>
  <si>
    <t>O'Day 15</t>
  </si>
  <si>
    <t>ODY15</t>
  </si>
  <si>
    <t>[91.4]</t>
  </si>
  <si>
    <t>OK Dinghy  (Int.)</t>
  </si>
  <si>
    <t>OK</t>
  </si>
  <si>
    <t>Omega (14')</t>
  </si>
  <si>
    <t>OMG</t>
  </si>
  <si>
    <t>One-Design 14 (Gr. Prix)</t>
  </si>
  <si>
    <t>OD14G</t>
  </si>
  <si>
    <t>[85.2]</t>
  </si>
  <si>
    <t>One-Design 14 (Std. Rig)</t>
  </si>
  <si>
    <t>OD14</t>
  </si>
  <si>
    <t>Optimist Pram  (Int.)</t>
  </si>
  <si>
    <t>OP</t>
  </si>
  <si>
    <t>Ospray (O'Day)</t>
  </si>
  <si>
    <t>OSPRA</t>
  </si>
  <si>
    <t>[108.2]</t>
  </si>
  <si>
    <t>Osprey Mk 2&amp;3</t>
  </si>
  <si>
    <t>OS-3</t>
  </si>
  <si>
    <t>Overnighter (Tanzer)</t>
  </si>
  <si>
    <t>OVN16</t>
  </si>
  <si>
    <t>Pelican (San Fran.)</t>
  </si>
  <si>
    <t>PELI</t>
  </si>
  <si>
    <t>Penguin</t>
  </si>
  <si>
    <t>PG</t>
  </si>
  <si>
    <t>Petrel</t>
  </si>
  <si>
    <t>PET</t>
  </si>
  <si>
    <t>Phantom (Lateen Rig)</t>
  </si>
  <si>
    <t>PHNTM</t>
  </si>
  <si>
    <t>Pico</t>
  </si>
  <si>
    <t>PICO</t>
  </si>
  <si>
    <t>Pintail</t>
  </si>
  <si>
    <t>PINT</t>
  </si>
  <si>
    <t>Pirateer</t>
  </si>
  <si>
    <t>PIRAT</t>
  </si>
  <si>
    <t>Porpoise 12</t>
  </si>
  <si>
    <t>PRP12</t>
  </si>
  <si>
    <t>Precision 14</t>
  </si>
  <si>
    <t>PRS14</t>
  </si>
  <si>
    <t>Precision 15</t>
  </si>
  <si>
    <t>PRS15</t>
  </si>
  <si>
    <t>Precision 16</t>
  </si>
  <si>
    <t>PRS16</t>
  </si>
  <si>
    <t>Puffer</t>
  </si>
  <si>
    <t>PUF</t>
  </si>
  <si>
    <t>Raider</t>
  </si>
  <si>
    <t>RDR</t>
  </si>
  <si>
    <t>Ranger 16</t>
  </si>
  <si>
    <t>RNG16</t>
  </si>
  <si>
    <t>Rascal</t>
  </si>
  <si>
    <t>RSCL</t>
  </si>
  <si>
    <t>[113.0]</t>
  </si>
  <si>
    <t>[103.4]</t>
  </si>
  <si>
    <t>Raven</t>
  </si>
  <si>
    <t>RA</t>
  </si>
  <si>
    <t>Rebel</t>
  </si>
  <si>
    <t>REB</t>
  </si>
  <si>
    <t>Redhead</t>
  </si>
  <si>
    <t>RED</t>
  </si>
  <si>
    <t>Renegade</t>
  </si>
  <si>
    <t>REN</t>
  </si>
  <si>
    <t>[112.0]</t>
  </si>
  <si>
    <t>[105.0]</t>
  </si>
  <si>
    <t>Rhodes Bantam</t>
  </si>
  <si>
    <t>RB</t>
  </si>
  <si>
    <t>Roadrunner</t>
  </si>
  <si>
    <t>ROAD</t>
  </si>
  <si>
    <t>[91.9]</t>
  </si>
  <si>
    <t>Robin</t>
  </si>
  <si>
    <t>RBN</t>
  </si>
  <si>
    <t>[123.6]</t>
  </si>
  <si>
    <t>Sabot Naples</t>
  </si>
  <si>
    <t>NASB</t>
  </si>
  <si>
    <t>Sabot Racing (Catalina)</t>
  </si>
  <si>
    <t>SABC</t>
  </si>
  <si>
    <t>Sailfish</t>
  </si>
  <si>
    <t>SAF</t>
  </si>
  <si>
    <t>Sandpiper 15 (Marshall)</t>
  </si>
  <si>
    <t>Satellite</t>
  </si>
  <si>
    <t>SATL</t>
  </si>
  <si>
    <t>Scorpion</t>
  </si>
  <si>
    <t>SCOR</t>
  </si>
  <si>
    <t>Sea Snark (Snark)</t>
  </si>
  <si>
    <t>SNAR</t>
  </si>
  <si>
    <t>Sea Witch / Sunchaser II</t>
  </si>
  <si>
    <t>SWCH</t>
  </si>
  <si>
    <t>Seabird</t>
  </si>
  <si>
    <t>SBD</t>
  </si>
  <si>
    <t>Sidewinder (Sloop)</t>
  </si>
  <si>
    <t>SWND</t>
  </si>
  <si>
    <t>Siren (17'2")</t>
  </si>
  <si>
    <t>SRN17</t>
  </si>
  <si>
    <t>[109.4]</t>
  </si>
  <si>
    <t>[108.9]</t>
  </si>
  <si>
    <t>Sirocco 15</t>
  </si>
  <si>
    <t>SRC15</t>
  </si>
  <si>
    <t>Skidley</t>
  </si>
  <si>
    <t>SKID</t>
  </si>
  <si>
    <t>Skipjack</t>
  </si>
  <si>
    <t>SJ</t>
  </si>
  <si>
    <t>Skylark</t>
  </si>
  <si>
    <t>SL</t>
  </si>
  <si>
    <t>Snipe  (Int.)</t>
  </si>
  <si>
    <t>SN</t>
  </si>
  <si>
    <t>Solar Sailer 13' Expo</t>
  </si>
  <si>
    <t>SOS13</t>
  </si>
  <si>
    <t>Spindrift (13'4")</t>
  </si>
  <si>
    <t>SPN13</t>
  </si>
  <si>
    <t>[102.5]</t>
  </si>
  <si>
    <t>Spindrift 15</t>
  </si>
  <si>
    <t>SPN15</t>
  </si>
  <si>
    <t>Spree</t>
  </si>
  <si>
    <t>SPR</t>
  </si>
  <si>
    <t>Starcraft</t>
  </si>
  <si>
    <t>STC</t>
  </si>
  <si>
    <t>Stardancer 14</t>
  </si>
  <si>
    <t>STD14</t>
  </si>
  <si>
    <t>Starfish</t>
  </si>
  <si>
    <t>STFS</t>
  </si>
  <si>
    <t>Starwind 15                   See:</t>
  </si>
  <si>
    <t>Starwind 18                   See:</t>
  </si>
  <si>
    <t>Suicide (Develop.Class)</t>
  </si>
  <si>
    <t>SUI</t>
  </si>
  <si>
    <t>[75.4]</t>
  </si>
  <si>
    <t>Sunbird</t>
  </si>
  <si>
    <t>SBRD</t>
  </si>
  <si>
    <t>Sunfish (Int.) All Rigs</t>
  </si>
  <si>
    <t>SF</t>
  </si>
  <si>
    <t>Sunflower</t>
  </si>
  <si>
    <t>SUNF</t>
  </si>
  <si>
    <t>[125.1]</t>
  </si>
  <si>
    <t>Super Porpoise 14</t>
  </si>
  <si>
    <t>SPOR</t>
  </si>
  <si>
    <t>[99.6]</t>
  </si>
  <si>
    <t>Super Sunfish</t>
  </si>
  <si>
    <t>SSF</t>
  </si>
  <si>
    <t>Surfwind</t>
  </si>
  <si>
    <t>SURF</t>
  </si>
  <si>
    <t>[102.4]</t>
  </si>
  <si>
    <t>Surprise</t>
  </si>
  <si>
    <t>SURP</t>
  </si>
  <si>
    <t>Sweet 16</t>
  </si>
  <si>
    <t>SWSX</t>
  </si>
  <si>
    <t>Tanzer 14</t>
  </si>
  <si>
    <t>TNZ14</t>
  </si>
  <si>
    <t>[104.0]</t>
  </si>
  <si>
    <t>Tanzer 16 w/Gen</t>
  </si>
  <si>
    <t>TNZ16</t>
  </si>
  <si>
    <t>[95.7]</t>
  </si>
  <si>
    <t>Tasar</t>
  </si>
  <si>
    <t>TASA</t>
  </si>
  <si>
    <t>Teal</t>
  </si>
  <si>
    <t>TEAL</t>
  </si>
  <si>
    <t>The Ten</t>
  </si>
  <si>
    <t>TEN</t>
  </si>
  <si>
    <t>Thistle</t>
  </si>
  <si>
    <t>TH</t>
  </si>
  <si>
    <t>Topper</t>
  </si>
  <si>
    <t>TOP</t>
  </si>
  <si>
    <t>[118.4]</t>
  </si>
  <si>
    <t>Tornado C/B</t>
  </si>
  <si>
    <t>TOCB</t>
  </si>
  <si>
    <t>Town Class</t>
  </si>
  <si>
    <t>TWN</t>
  </si>
  <si>
    <t>[98.6]</t>
  </si>
  <si>
    <t>Twitchell 12</t>
  </si>
  <si>
    <t>TW12</t>
  </si>
  <si>
    <t>[106.0]</t>
  </si>
  <si>
    <t>United States Monotype</t>
  </si>
  <si>
    <t>USMO</t>
  </si>
  <si>
    <t>Upstart</t>
  </si>
  <si>
    <t>UP</t>
  </si>
  <si>
    <t>[99.7]</t>
  </si>
  <si>
    <t>US-1</t>
  </si>
  <si>
    <t>Vanguard 15</t>
  </si>
  <si>
    <t>VGD15</t>
  </si>
  <si>
    <t>Vector</t>
  </si>
  <si>
    <t>VECT</t>
  </si>
  <si>
    <t>Viper</t>
  </si>
  <si>
    <t>VIP</t>
  </si>
  <si>
    <t>Wayfarer</t>
  </si>
  <si>
    <t>WF</t>
  </si>
  <si>
    <t>Weesort</t>
  </si>
  <si>
    <t>WS</t>
  </si>
  <si>
    <t>West Wight Potter 15</t>
  </si>
  <si>
    <t>WWP15</t>
  </si>
  <si>
    <t>Westlake 14</t>
  </si>
  <si>
    <t>WL-14</t>
  </si>
  <si>
    <t>Whip</t>
  </si>
  <si>
    <t>WHIP</t>
  </si>
  <si>
    <t>Whirlwind</t>
  </si>
  <si>
    <t>WHWN</t>
  </si>
  <si>
    <t>Widgeon</t>
  </si>
  <si>
    <t>WDG</t>
  </si>
  <si>
    <t>Wildflower</t>
  </si>
  <si>
    <t>WILF</t>
  </si>
  <si>
    <t>Windflight</t>
  </si>
  <si>
    <t>WINF</t>
  </si>
  <si>
    <t>Windjammer</t>
  </si>
  <si>
    <t>WINJ</t>
  </si>
  <si>
    <t>Windmill</t>
  </si>
  <si>
    <t>WM</t>
  </si>
  <si>
    <t>Wing Dinghy</t>
  </si>
  <si>
    <t>WD</t>
  </si>
  <si>
    <t>Wizz 14</t>
  </si>
  <si>
    <t>WIZ</t>
  </si>
  <si>
    <t>Woodpussy</t>
  </si>
  <si>
    <t>WP</t>
  </si>
  <si>
    <t>[99.3]</t>
  </si>
  <si>
    <t>X-Boat</t>
  </si>
  <si>
    <t>X-B</t>
  </si>
  <si>
    <t>Y-Boat</t>
  </si>
  <si>
    <t>Y-B</t>
  </si>
  <si>
    <t>Y-Flyer</t>
  </si>
  <si>
    <t>YF</t>
  </si>
  <si>
    <t>Zef 12</t>
  </si>
  <si>
    <t>ZEF12</t>
  </si>
  <si>
    <t>[122.0]</t>
  </si>
  <si>
    <t>[113.1]</t>
  </si>
  <si>
    <t>Zenith</t>
  </si>
  <si>
    <t>ZEN</t>
  </si>
  <si>
    <t>[93.0]</t>
  </si>
  <si>
    <t>[87.9]</t>
  </si>
  <si>
    <t>Zuma</t>
  </si>
  <si>
    <t>ZUM</t>
  </si>
  <si>
    <t>OFFSHORE CLASSES</t>
  </si>
  <si>
    <t>Abbott 33</t>
  </si>
  <si>
    <t>ABB33</t>
  </si>
  <si>
    <t>Adhere 30</t>
  </si>
  <si>
    <t>ADH30</t>
  </si>
  <si>
    <t>Alberg 30</t>
  </si>
  <si>
    <t>ALB30</t>
  </si>
  <si>
    <t>[94.0]</t>
  </si>
  <si>
    <t>Alberg 37</t>
  </si>
  <si>
    <t>ALB37</t>
  </si>
  <si>
    <t>[83.0]</t>
  </si>
  <si>
    <t>Albin Express</t>
  </si>
  <si>
    <t>ALNEX</t>
  </si>
  <si>
    <t>Alden 43</t>
  </si>
  <si>
    <t>ALD43</t>
  </si>
  <si>
    <t>[84.0]</t>
  </si>
  <si>
    <t>Alerion Express 20</t>
  </si>
  <si>
    <t>ALX20</t>
  </si>
  <si>
    <t>Alerion Express Cat 19</t>
  </si>
  <si>
    <t>ALX19C</t>
  </si>
  <si>
    <t>[89.7]</t>
  </si>
  <si>
    <t>[96.1]</t>
  </si>
  <si>
    <t>[89.4]</t>
  </si>
  <si>
    <t>[84.4]</t>
  </si>
  <si>
    <t>American 21</t>
  </si>
  <si>
    <t>AM-21</t>
  </si>
  <si>
    <t>[98.4]</t>
  </si>
  <si>
    <t>American 26</t>
  </si>
  <si>
    <t>AM-26</t>
  </si>
  <si>
    <t>Americat 22</t>
  </si>
  <si>
    <t>AMC22</t>
  </si>
  <si>
    <t>Andrews 30</t>
  </si>
  <si>
    <t>AND30</t>
  </si>
  <si>
    <t>Andrews 38</t>
  </si>
  <si>
    <t>AND38</t>
  </si>
  <si>
    <t>[67.0]</t>
  </si>
  <si>
    <t>Annapolis 25</t>
  </si>
  <si>
    <t>ANP25</t>
  </si>
  <si>
    <t>Anteres 41</t>
  </si>
  <si>
    <t>ANS41</t>
  </si>
  <si>
    <t>Antrim 27</t>
  </si>
  <si>
    <t>ANT27</t>
  </si>
  <si>
    <t>[70.3]</t>
  </si>
  <si>
    <t>Aphrodite Int. 101</t>
  </si>
  <si>
    <t>APH101</t>
  </si>
  <si>
    <t>Aquarius 21</t>
  </si>
  <si>
    <t>AQU21</t>
  </si>
  <si>
    <t>Aquarius 23</t>
  </si>
  <si>
    <t>AQU23</t>
  </si>
  <si>
    <t>Ariel 26</t>
  </si>
  <si>
    <t>ARL26</t>
  </si>
  <si>
    <t>Arpege 30</t>
  </si>
  <si>
    <t>ARP30</t>
  </si>
  <si>
    <t>Avalon 25</t>
  </si>
  <si>
    <t>AVL25</t>
  </si>
  <si>
    <t>B-25</t>
  </si>
  <si>
    <t>B-32</t>
  </si>
  <si>
    <t>Balboa 20</t>
  </si>
  <si>
    <t>BLB20</t>
  </si>
  <si>
    <t>Balboa 22</t>
  </si>
  <si>
    <t>BLB22</t>
  </si>
  <si>
    <t>[102.0]</t>
  </si>
  <si>
    <t>Balboa 23</t>
  </si>
  <si>
    <t>BLB23</t>
  </si>
  <si>
    <t>Balboa 24</t>
  </si>
  <si>
    <t>BLB24</t>
  </si>
  <si>
    <t>Balboa 26</t>
  </si>
  <si>
    <t>BLB26</t>
  </si>
  <si>
    <t>Balboa 26 (Swing Keel)</t>
  </si>
  <si>
    <t>BLB26W</t>
  </si>
  <si>
    <t>Balboa 27 &amp; 8.2</t>
  </si>
  <si>
    <t>BLB27</t>
  </si>
  <si>
    <t>Bavaria 27</t>
  </si>
  <si>
    <t>BAV27</t>
  </si>
  <si>
    <t>Bayfield 25</t>
  </si>
  <si>
    <t>BFL25</t>
  </si>
  <si>
    <t>BB 10m</t>
  </si>
  <si>
    <t>BB10</t>
  </si>
  <si>
    <t>Beneteau 235 (DK/WK)</t>
  </si>
  <si>
    <t>BNT235</t>
  </si>
  <si>
    <t>Beneteau 26</t>
  </si>
  <si>
    <t>BNT26</t>
  </si>
  <si>
    <t>[87.1]</t>
  </si>
  <si>
    <t>Beneteau 26.5</t>
  </si>
  <si>
    <t>BNT265</t>
  </si>
  <si>
    <t>Beneteau 28.5 (DK/WK)</t>
  </si>
  <si>
    <t>BNT285</t>
  </si>
  <si>
    <t>Beneteau 29</t>
  </si>
  <si>
    <t>BNT29</t>
  </si>
  <si>
    <t>Beneteau 305</t>
  </si>
  <si>
    <t>BNT305</t>
  </si>
  <si>
    <t>Beneteau 34</t>
  </si>
  <si>
    <t>BNT34</t>
  </si>
  <si>
    <t>Beneteau 355</t>
  </si>
  <si>
    <t>BNT355</t>
  </si>
  <si>
    <t>Beneteau 36</t>
  </si>
  <si>
    <t>BNT36</t>
  </si>
  <si>
    <t>Beneteau 38</t>
  </si>
  <si>
    <t>BNT38</t>
  </si>
  <si>
    <t>Beneteau 38  Sh.Draft</t>
  </si>
  <si>
    <t>BNT38L</t>
  </si>
  <si>
    <t>Beneteau 385</t>
  </si>
  <si>
    <t>BNT385</t>
  </si>
  <si>
    <t>Beneteau 405</t>
  </si>
  <si>
    <t>BNT405</t>
  </si>
  <si>
    <t>Beneteau 42</t>
  </si>
  <si>
    <t>BNT42</t>
  </si>
  <si>
    <t>Beneteau Class 10</t>
  </si>
  <si>
    <t>BNTC10</t>
  </si>
  <si>
    <t>Beneteau Class 8</t>
  </si>
  <si>
    <t>BNTC8</t>
  </si>
  <si>
    <t>Beneteau Figaro</t>
  </si>
  <si>
    <t>BNTFG</t>
  </si>
  <si>
    <t>Beneteau R/C 30</t>
  </si>
  <si>
    <t>BNT30</t>
  </si>
  <si>
    <t>Blue Jacket 23</t>
  </si>
  <si>
    <t>BLJ23</t>
  </si>
  <si>
    <t>Bristol 22</t>
  </si>
  <si>
    <t>BST22</t>
  </si>
  <si>
    <t>Bristol 24</t>
  </si>
  <si>
    <t>BST24</t>
  </si>
  <si>
    <t>Bristol 27</t>
  </si>
  <si>
    <t>BST27</t>
  </si>
  <si>
    <t>Bristol 29</t>
  </si>
  <si>
    <t>BST29</t>
  </si>
  <si>
    <t>Bristol 32</t>
  </si>
  <si>
    <t>BST32</t>
  </si>
  <si>
    <t>[88.0]</t>
  </si>
  <si>
    <t>Buccaneer 18 (CB)           See:</t>
  </si>
  <si>
    <t>Buccaneer 200</t>
  </si>
  <si>
    <t>BCN20</t>
  </si>
  <si>
    <t>Buccaneer 220</t>
  </si>
  <si>
    <t>BCN22</t>
  </si>
  <si>
    <t>Buccaneer 240 (W/E)</t>
  </si>
  <si>
    <t>BCN24</t>
  </si>
  <si>
    <t>Buccaneer 25 &amp; 250</t>
  </si>
  <si>
    <t>BCN25</t>
  </si>
  <si>
    <t>[90.4]</t>
  </si>
  <si>
    <t>Buccaneer 295</t>
  </si>
  <si>
    <t>BCN29</t>
  </si>
  <si>
    <t>C&amp;C 24</t>
  </si>
  <si>
    <t>CC-24</t>
  </si>
  <si>
    <t>C&amp;C 25</t>
  </si>
  <si>
    <t>CC-25</t>
  </si>
  <si>
    <t>C&amp;C 27</t>
  </si>
  <si>
    <t>CC-27</t>
  </si>
  <si>
    <t>C&amp;C 27-5</t>
  </si>
  <si>
    <t>CC-275</t>
  </si>
  <si>
    <t>[94.8]</t>
  </si>
  <si>
    <t>C&amp;C 29</t>
  </si>
  <si>
    <t>CC-29</t>
  </si>
  <si>
    <t>C&amp;C 30</t>
  </si>
  <si>
    <t>CC-30</t>
  </si>
  <si>
    <t>[86.4]</t>
  </si>
  <si>
    <t>C&amp;C 31-1</t>
  </si>
  <si>
    <t>CC-31</t>
  </si>
  <si>
    <t>[80.5]</t>
  </si>
  <si>
    <t>C&amp;C 32</t>
  </si>
  <si>
    <t>CC-32</t>
  </si>
  <si>
    <t>C&amp;C 33</t>
  </si>
  <si>
    <t>CC-33</t>
  </si>
  <si>
    <t>C&amp;C 33-2</t>
  </si>
  <si>
    <t>CC-332</t>
  </si>
  <si>
    <t>C&amp;C 34</t>
  </si>
  <si>
    <t>CC-34</t>
  </si>
  <si>
    <t>C&amp;C 34R</t>
  </si>
  <si>
    <t>CC-34R</t>
  </si>
  <si>
    <t>C&amp;C 35</t>
  </si>
  <si>
    <t>CC-35</t>
  </si>
  <si>
    <t>C&amp;C 35-2</t>
  </si>
  <si>
    <t>CC-352</t>
  </si>
  <si>
    <t>C&amp;C 37</t>
  </si>
  <si>
    <t>CC-37</t>
  </si>
  <si>
    <t>C&amp;C 38-1</t>
  </si>
  <si>
    <t>CC-38</t>
  </si>
  <si>
    <t>C&amp;C 39</t>
  </si>
  <si>
    <t>CC-39</t>
  </si>
  <si>
    <t>C&amp;C 40-2</t>
  </si>
  <si>
    <t>CC-40</t>
  </si>
  <si>
    <t>C&amp;C 40-2 Tall Mast</t>
  </si>
  <si>
    <t>CC-40H</t>
  </si>
  <si>
    <t>C&amp;C 41</t>
  </si>
  <si>
    <t>CC-41</t>
  </si>
  <si>
    <t>C&amp;C 44</t>
  </si>
  <si>
    <t>CC-44</t>
  </si>
  <si>
    <t>Cal 20</t>
  </si>
  <si>
    <t>CAL20</t>
  </si>
  <si>
    <t>Cal 21</t>
  </si>
  <si>
    <t>CAL21</t>
  </si>
  <si>
    <t>Cal 22 (FK)</t>
  </si>
  <si>
    <t>CAL22</t>
  </si>
  <si>
    <t>Cal 24</t>
  </si>
  <si>
    <t>CAL24</t>
  </si>
  <si>
    <t>Cal 24 (DK, 24'4" LOA)</t>
  </si>
  <si>
    <t>CAL24L</t>
  </si>
  <si>
    <t>Cal 24 (Swing Keel)</t>
  </si>
  <si>
    <t>CAL24W</t>
  </si>
  <si>
    <t>Cal 24-2</t>
  </si>
  <si>
    <t>CAL242</t>
  </si>
  <si>
    <t>Cal 24-3</t>
  </si>
  <si>
    <t>CAL243</t>
  </si>
  <si>
    <t>Cal 24-4</t>
  </si>
  <si>
    <t>CAL244</t>
  </si>
  <si>
    <t>Cal 25</t>
  </si>
  <si>
    <t>CAL25</t>
  </si>
  <si>
    <t>Cal 25 II</t>
  </si>
  <si>
    <t>CAL252</t>
  </si>
  <si>
    <t>Cal 27</t>
  </si>
  <si>
    <t>CAL27</t>
  </si>
  <si>
    <t>Cal 27-2</t>
  </si>
  <si>
    <t>CAL272</t>
  </si>
  <si>
    <t>Cal 27-3</t>
  </si>
  <si>
    <t>CAL273</t>
  </si>
  <si>
    <t>[84.3]</t>
  </si>
  <si>
    <t>Cal 28</t>
  </si>
  <si>
    <t>CAL28</t>
  </si>
  <si>
    <t>Cal 28-2</t>
  </si>
  <si>
    <t>CAL282</t>
  </si>
  <si>
    <t>Cal 29 &amp; 2-29</t>
  </si>
  <si>
    <t>CAL29</t>
  </si>
  <si>
    <t>Cal 30</t>
  </si>
  <si>
    <t>CAL30</t>
  </si>
  <si>
    <t>Cal 30-2</t>
  </si>
  <si>
    <t>CAL302</t>
  </si>
  <si>
    <t>Cal 33</t>
  </si>
  <si>
    <t>CAL33</t>
  </si>
  <si>
    <t>Cal 34</t>
  </si>
  <si>
    <t>CAL34</t>
  </si>
  <si>
    <t>Cal 39</t>
  </si>
  <si>
    <t>CAL39</t>
  </si>
  <si>
    <t>Cal 40</t>
  </si>
  <si>
    <t>CAL40</t>
  </si>
  <si>
    <t>Cal 9.2 &amp; 9.2R</t>
  </si>
  <si>
    <t>CAL9.2</t>
  </si>
  <si>
    <t>Cal T/2 (1/2 Ton)</t>
  </si>
  <si>
    <t>CAL1/2</t>
  </si>
  <si>
    <t>Cal T/4 (1/4 Ton)</t>
  </si>
  <si>
    <t>CAL1/4</t>
  </si>
  <si>
    <t>[97.8]</t>
  </si>
  <si>
    <t>California 32</t>
  </si>
  <si>
    <t>CAF32</t>
  </si>
  <si>
    <t>Cape Cod Marlin</t>
  </si>
  <si>
    <t>CCMRL</t>
  </si>
  <si>
    <t>Cape Dory 22</t>
  </si>
  <si>
    <t>CD-22</t>
  </si>
  <si>
    <t>[101.2]</t>
  </si>
  <si>
    <t>Cape Dory 25</t>
  </si>
  <si>
    <t>CD-25</t>
  </si>
  <si>
    <t>Cape Dory 27</t>
  </si>
  <si>
    <t>CD-27</t>
  </si>
  <si>
    <t>Cape Dory 270 (CB)</t>
  </si>
  <si>
    <t>CD-27B</t>
  </si>
  <si>
    <t>Cape Dory 28</t>
  </si>
  <si>
    <t>CD-28</t>
  </si>
  <si>
    <t>Cape Dory 36</t>
  </si>
  <si>
    <t>CD-36</t>
  </si>
  <si>
    <t>[85.4]</t>
  </si>
  <si>
    <t>Capri 18 (WK)</t>
  </si>
  <si>
    <t>CAP18</t>
  </si>
  <si>
    <t>Capri 22 (FK/SK/WK)</t>
  </si>
  <si>
    <t>CAP22</t>
  </si>
  <si>
    <t>Capri 22 (Tall Rig)</t>
  </si>
  <si>
    <t>CAP22H</t>
  </si>
  <si>
    <t>Capri 25 (Catalina)</t>
  </si>
  <si>
    <t>CAP25</t>
  </si>
  <si>
    <t>Capri 26 (Catalina)</t>
  </si>
  <si>
    <t>CAP26</t>
  </si>
  <si>
    <t>Capri 30 (Catalina, FK/WK)</t>
  </si>
  <si>
    <t>CAP30</t>
  </si>
  <si>
    <t>[74.0]</t>
  </si>
  <si>
    <t>Capri 30 (Tall Rig)</t>
  </si>
  <si>
    <t>CAP30H</t>
  </si>
  <si>
    <t>Captiva 240</t>
  </si>
  <si>
    <t>CPT24</t>
  </si>
  <si>
    <t>Carrera 280</t>
  </si>
  <si>
    <t>CRR28</t>
  </si>
  <si>
    <t>Carrera 290</t>
  </si>
  <si>
    <t>CRR29</t>
  </si>
  <si>
    <t>Carter 33</t>
  </si>
  <si>
    <t>CAR33</t>
  </si>
  <si>
    <t>Cascade 29</t>
  </si>
  <si>
    <t>CSD29</t>
  </si>
  <si>
    <t>[95.2]</t>
  </si>
  <si>
    <t>Cascade 36</t>
  </si>
  <si>
    <t>CSD36</t>
  </si>
  <si>
    <t>[84.6]</t>
  </si>
  <si>
    <t>Catalina 22 (FK, No Spi)</t>
  </si>
  <si>
    <t>CAT22F</t>
  </si>
  <si>
    <t>[94.6]</t>
  </si>
  <si>
    <t>Catalina 22 (SK/WK,No Spi)</t>
  </si>
  <si>
    <t>CAT22</t>
  </si>
  <si>
    <t>Catalina 25 (FK/SK,TM)</t>
  </si>
  <si>
    <t>CAT25H</t>
  </si>
  <si>
    <t>Catalina 25 (FK/SK/WK)</t>
  </si>
  <si>
    <t>CAT25</t>
  </si>
  <si>
    <t>Catalina 25 (WK, T.Mast)</t>
  </si>
  <si>
    <t>CAT25LH</t>
  </si>
  <si>
    <t>[97.3]</t>
  </si>
  <si>
    <t>Catalina 250</t>
  </si>
  <si>
    <t>CAT250</t>
  </si>
  <si>
    <t>Catalina 27 &amp; 270 (FK/WK)</t>
  </si>
  <si>
    <t>CAT27</t>
  </si>
  <si>
    <t>Catalina 27 (Tall Mast)</t>
  </si>
  <si>
    <t>CAT27H</t>
  </si>
  <si>
    <t>Catalina 27 (TM, Fixed Prop)</t>
  </si>
  <si>
    <t>CAT27H2</t>
  </si>
  <si>
    <t>[85.5]</t>
  </si>
  <si>
    <t>[83.8]</t>
  </si>
  <si>
    <t>Catalina 28</t>
  </si>
  <si>
    <t>CAT28</t>
  </si>
  <si>
    <t>Catalina 30 (FK)</t>
  </si>
  <si>
    <t>CAT30</t>
  </si>
  <si>
    <t>Catalina 30 (FK, Tall Mast)</t>
  </si>
  <si>
    <t>CAT30H</t>
  </si>
  <si>
    <t>Catalina 320  W.K.</t>
  </si>
  <si>
    <t>CAT32N</t>
  </si>
  <si>
    <t>Catalina 34</t>
  </si>
  <si>
    <t>CAT34</t>
  </si>
  <si>
    <t>Catalina 36</t>
  </si>
  <si>
    <t>CAT36</t>
  </si>
  <si>
    <t>Catalina 38</t>
  </si>
  <si>
    <t>CAT38</t>
  </si>
  <si>
    <t>CF 27</t>
  </si>
  <si>
    <t>CF-27</t>
  </si>
  <si>
    <t>Challenger 24 (Col.)</t>
  </si>
  <si>
    <t>CHL24</t>
  </si>
  <si>
    <t>Christmas Cove 21</t>
  </si>
  <si>
    <t>CCV21</t>
  </si>
  <si>
    <t>Chrysler 20</t>
  </si>
  <si>
    <t>CRL20</t>
  </si>
  <si>
    <t>Chrysler 22 (Sw. Keel)</t>
  </si>
  <si>
    <t>CRL22</t>
  </si>
  <si>
    <t>Chrysler 26</t>
  </si>
  <si>
    <t>CRL26</t>
  </si>
  <si>
    <t>Chrysler 26 (Fin Keel)</t>
  </si>
  <si>
    <t>CRL26F</t>
  </si>
  <si>
    <t>Chrysler 27                      See:</t>
  </si>
  <si>
    <t>TMI27</t>
  </si>
  <si>
    <t>Classic 22                       See:</t>
  </si>
  <si>
    <t>GRP22</t>
  </si>
  <si>
    <t>Classic 31</t>
  </si>
  <si>
    <t>CLA31</t>
  </si>
  <si>
    <t>Clipper 21</t>
  </si>
  <si>
    <t>CLP21</t>
  </si>
  <si>
    <t>Clipper 23 (Sw. Keel)</t>
  </si>
  <si>
    <t>CLP23</t>
  </si>
  <si>
    <t>[93.7]</t>
  </si>
  <si>
    <t>Clipper 23 (Twin Keel)</t>
  </si>
  <si>
    <t>CLP232</t>
  </si>
  <si>
    <t>Clipper 24</t>
  </si>
  <si>
    <t>CLP24</t>
  </si>
  <si>
    <t>Clipper 24 (Cruis.Ver.)</t>
  </si>
  <si>
    <t>CLP242</t>
  </si>
  <si>
    <t>Clipper 26</t>
  </si>
  <si>
    <t>CLP26</t>
  </si>
  <si>
    <t>Clipper 26 (Fin Keel)</t>
  </si>
  <si>
    <t>CLP26F</t>
  </si>
  <si>
    <t>Clipper 30</t>
  </si>
  <si>
    <t>CLP30</t>
  </si>
  <si>
    <t>Clipper 32</t>
  </si>
  <si>
    <t>CLP32</t>
  </si>
  <si>
    <t>Coaster 30 (Pearson)</t>
  </si>
  <si>
    <t>CST30</t>
  </si>
  <si>
    <t>[100.6]</t>
  </si>
  <si>
    <t>Cobra 22</t>
  </si>
  <si>
    <t>COB22</t>
  </si>
  <si>
    <t>Columbia 22</t>
  </si>
  <si>
    <t>COL22</t>
  </si>
  <si>
    <t>Columbia 23</t>
  </si>
  <si>
    <t>COL23</t>
  </si>
  <si>
    <t>[98.7]</t>
  </si>
  <si>
    <t>Columbia 26</t>
  </si>
  <si>
    <t>COL26</t>
  </si>
  <si>
    <t>Columbia 26 Mk 2</t>
  </si>
  <si>
    <t>COL262</t>
  </si>
  <si>
    <t>Columbia 28</t>
  </si>
  <si>
    <t>COL28</t>
  </si>
  <si>
    <t>Columbia 29</t>
  </si>
  <si>
    <t>COL29</t>
  </si>
  <si>
    <t>Columbia 30</t>
  </si>
  <si>
    <t>COL30</t>
  </si>
  <si>
    <t>Columbia 36</t>
  </si>
  <si>
    <t>COL36</t>
  </si>
  <si>
    <t>[81.6]</t>
  </si>
  <si>
    <t>Columbia 50</t>
  </si>
  <si>
    <t>COL50</t>
  </si>
  <si>
    <t>Columbia 8.7</t>
  </si>
  <si>
    <t>COL8.7</t>
  </si>
  <si>
    <t>[86.5]</t>
  </si>
  <si>
    <t>Commander (Pearson)</t>
  </si>
  <si>
    <t>CMD26</t>
  </si>
  <si>
    <t>Com-Pac 16</t>
  </si>
  <si>
    <t>CMP16</t>
  </si>
  <si>
    <t>Com-Pac 19</t>
  </si>
  <si>
    <t>CMP19</t>
  </si>
  <si>
    <t>Com-Pac 23</t>
  </si>
  <si>
    <t>CMP23</t>
  </si>
  <si>
    <t>Constellation 30</t>
  </si>
  <si>
    <t>CNS30</t>
  </si>
  <si>
    <t>Contender 24' (Columbia)</t>
  </si>
  <si>
    <t>CND24</t>
  </si>
  <si>
    <t>Contrast 39</t>
  </si>
  <si>
    <t>CTS39</t>
  </si>
  <si>
    <t>Corel 45</t>
  </si>
  <si>
    <t>COE45</t>
  </si>
  <si>
    <t>Coronado 23</t>
  </si>
  <si>
    <t>COR23</t>
  </si>
  <si>
    <t>Coronado 25</t>
  </si>
  <si>
    <t>COR25</t>
  </si>
  <si>
    <t>Coronado 27</t>
  </si>
  <si>
    <t>COR27</t>
  </si>
  <si>
    <t>Coronado 27 (CB Ver.)</t>
  </si>
  <si>
    <t>COR27B</t>
  </si>
  <si>
    <t>Coronado 30</t>
  </si>
  <si>
    <t>COR30</t>
  </si>
  <si>
    <t>Corsaire 18</t>
  </si>
  <si>
    <t>CSR18</t>
  </si>
  <si>
    <t>Creekmore 22</t>
  </si>
  <si>
    <t>CRK22</t>
  </si>
  <si>
    <t>Creekmore 7 Meter</t>
  </si>
  <si>
    <t>CRK7.0</t>
  </si>
  <si>
    <t>CS 22 (CDN Sailcraft)</t>
  </si>
  <si>
    <t>CS-22</t>
  </si>
  <si>
    <t>CS 40</t>
  </si>
  <si>
    <t>CS-40</t>
  </si>
  <si>
    <t>Davidson 26</t>
  </si>
  <si>
    <t>DVD26</t>
  </si>
  <si>
    <t>Dehler 22</t>
  </si>
  <si>
    <t>DLR22</t>
  </si>
  <si>
    <t>Dehler 25</t>
  </si>
  <si>
    <t>DLR25</t>
  </si>
  <si>
    <t>Dobroth 45</t>
  </si>
  <si>
    <t>DOB45</t>
  </si>
  <si>
    <t>Dolphin 24 (Yankee)</t>
  </si>
  <si>
    <t>DLP24</t>
  </si>
  <si>
    <t>Douglas 32</t>
  </si>
  <si>
    <t>DGL32</t>
  </si>
  <si>
    <t>[95.6]</t>
  </si>
  <si>
    <t>Dufour 27</t>
  </si>
  <si>
    <t>DFR27</t>
  </si>
  <si>
    <t>[91.7]</t>
  </si>
  <si>
    <t>Eastwind</t>
  </si>
  <si>
    <t>ESW25</t>
  </si>
  <si>
    <t>[92.0]</t>
  </si>
  <si>
    <t>Electra (Pearson)</t>
  </si>
  <si>
    <t>ELC22</t>
  </si>
  <si>
    <t>Elite 30S</t>
  </si>
  <si>
    <t>ELT302</t>
  </si>
  <si>
    <t>Elor 6.5 (FK)</t>
  </si>
  <si>
    <t>ELO6.5</t>
  </si>
  <si>
    <t>[93.5]</t>
  </si>
  <si>
    <t>Endeavor 26</t>
  </si>
  <si>
    <t>EDV26</t>
  </si>
  <si>
    <t>Ensenada 20</t>
  </si>
  <si>
    <t>ENS20</t>
  </si>
  <si>
    <t>Ensign</t>
  </si>
  <si>
    <t>EN</t>
  </si>
  <si>
    <t>Ericson 23 (CB Ver.)</t>
  </si>
  <si>
    <t>ERC23B</t>
  </si>
  <si>
    <t>[92.5]</t>
  </si>
  <si>
    <t>Ericson 23 (FK)</t>
  </si>
  <si>
    <t>ERC23</t>
  </si>
  <si>
    <t>Ericson 25</t>
  </si>
  <si>
    <t>ERC25</t>
  </si>
  <si>
    <t>Ericson 25 (CB Ver.)</t>
  </si>
  <si>
    <t>ERC25B</t>
  </si>
  <si>
    <t>[96.5]</t>
  </si>
  <si>
    <t>Ericson 25+</t>
  </si>
  <si>
    <t>ERC252</t>
  </si>
  <si>
    <t>Ericson 27</t>
  </si>
  <si>
    <t>ERC27</t>
  </si>
  <si>
    <t>Ericson 28+</t>
  </si>
  <si>
    <t>ERC28</t>
  </si>
  <si>
    <t>Ericson 29</t>
  </si>
  <si>
    <t>ERC29</t>
  </si>
  <si>
    <t>Ericson 29 (Tall Mast)</t>
  </si>
  <si>
    <t>ERC29H</t>
  </si>
  <si>
    <t>Ericson 30 (Sh.Draft)</t>
  </si>
  <si>
    <t>ERC30</t>
  </si>
  <si>
    <t>Ericson 30-2 (FK)</t>
  </si>
  <si>
    <t>ERC302</t>
  </si>
  <si>
    <t>Ericson 32</t>
  </si>
  <si>
    <t>ERC32</t>
  </si>
  <si>
    <t>[91.3]</t>
  </si>
  <si>
    <t>Ericson 32-2</t>
  </si>
  <si>
    <t>ERC322</t>
  </si>
  <si>
    <t>Ericson 33</t>
  </si>
  <si>
    <t>ERC33</t>
  </si>
  <si>
    <t>Ericson 34T</t>
  </si>
  <si>
    <t>ERC3/4</t>
  </si>
  <si>
    <t>Ericson 35</t>
  </si>
  <si>
    <t>ERC35</t>
  </si>
  <si>
    <t>Ericson 38</t>
  </si>
  <si>
    <t>ERC38</t>
  </si>
  <si>
    <t>Ericson 39</t>
  </si>
  <si>
    <t>ERC39</t>
  </si>
  <si>
    <t>Evelyn 26</t>
  </si>
  <si>
    <t>EVL26</t>
  </si>
  <si>
    <t>[83.6]</t>
  </si>
  <si>
    <t>Evelyn 32 &amp; 32-2</t>
  </si>
  <si>
    <t>EVL32</t>
  </si>
  <si>
    <t>Excalibur 26</t>
  </si>
  <si>
    <t>EXC26</t>
  </si>
  <si>
    <t>Express 27</t>
  </si>
  <si>
    <t>EXS27</t>
  </si>
  <si>
    <t>Express 34</t>
  </si>
  <si>
    <t>EXS34</t>
  </si>
  <si>
    <t>Express 37</t>
  </si>
  <si>
    <t>EXS37</t>
  </si>
  <si>
    <t>Farr 39</t>
  </si>
  <si>
    <t>FAR39</t>
  </si>
  <si>
    <t>Farr 39 ML  T.M.</t>
  </si>
  <si>
    <t>FAR392H</t>
  </si>
  <si>
    <t>Farr 40</t>
  </si>
  <si>
    <t>FAR40</t>
  </si>
  <si>
    <t>Finn Gulf 38</t>
  </si>
  <si>
    <t>FNG38</t>
  </si>
  <si>
    <t>Flicka 20 (24')</t>
  </si>
  <si>
    <t>FLK20</t>
  </si>
  <si>
    <t>Folkboat (Nordic)</t>
  </si>
  <si>
    <t>FKB25</t>
  </si>
  <si>
    <t>Freedom 21 (Cat, DK)</t>
  </si>
  <si>
    <t>FDM21C</t>
  </si>
  <si>
    <t>[94.9]</t>
  </si>
  <si>
    <t>Freedom 21 (Cat, SD)</t>
  </si>
  <si>
    <t>FDM212</t>
  </si>
  <si>
    <t>Freedom 21 (Sloop, DK)</t>
  </si>
  <si>
    <t>FDM21</t>
  </si>
  <si>
    <t>Freedom 25 (Sloop)</t>
  </si>
  <si>
    <t>FDM25</t>
  </si>
  <si>
    <t>Freedom 32</t>
  </si>
  <si>
    <t>FDM32</t>
  </si>
  <si>
    <t>[84.1]</t>
  </si>
  <si>
    <t>Frers 30</t>
  </si>
  <si>
    <t>FRS30</t>
  </si>
  <si>
    <t>Frers 33</t>
  </si>
  <si>
    <t>FRS33</t>
  </si>
  <si>
    <t>Frers 36</t>
  </si>
  <si>
    <t>FRS36</t>
  </si>
  <si>
    <t>Frers 40</t>
  </si>
  <si>
    <t>FRS40</t>
  </si>
  <si>
    <t>Frers 41</t>
  </si>
  <si>
    <t>FRS41</t>
  </si>
  <si>
    <t>Fun 23</t>
  </si>
  <si>
    <t>FUN23</t>
  </si>
  <si>
    <t>Garrett 40 C</t>
  </si>
  <si>
    <t>GAR40C</t>
  </si>
  <si>
    <t>Glen-L 21</t>
  </si>
  <si>
    <t>GNL21</t>
  </si>
  <si>
    <t>Goldeneye</t>
  </si>
  <si>
    <t>GOL18</t>
  </si>
  <si>
    <t>Goman Express 35 S.D.</t>
  </si>
  <si>
    <t>GOX35</t>
  </si>
  <si>
    <t>Grampian 23</t>
  </si>
  <si>
    <t>GRP23</t>
  </si>
  <si>
    <t>Grampian 26</t>
  </si>
  <si>
    <t>GRP26</t>
  </si>
  <si>
    <t>Grampian 30</t>
  </si>
  <si>
    <t>GRP30</t>
  </si>
  <si>
    <t>Gulf Coast 18</t>
  </si>
  <si>
    <t>GFC18</t>
  </si>
  <si>
    <t>[101.9]</t>
  </si>
  <si>
    <t>Gulf Coast 20</t>
  </si>
  <si>
    <t>GFC20</t>
  </si>
  <si>
    <t>[89.6]</t>
  </si>
  <si>
    <t>Gulf Coast 21</t>
  </si>
  <si>
    <t>GFC21</t>
  </si>
  <si>
    <t>Gulf Coast 22</t>
  </si>
  <si>
    <t>GFC22</t>
  </si>
  <si>
    <t>Gulf Coast 23</t>
  </si>
  <si>
    <t>GFC23</t>
  </si>
  <si>
    <t>H-28 Ketch</t>
  </si>
  <si>
    <t>H-28 K</t>
  </si>
  <si>
    <t>Harmony 22</t>
  </si>
  <si>
    <t>HMY22</t>
  </si>
  <si>
    <t>Harpoon 6.2</t>
  </si>
  <si>
    <t>HPN6.2</t>
  </si>
  <si>
    <t>[96.2]</t>
  </si>
  <si>
    <t>Helms 22 (Shoal Draft)</t>
  </si>
  <si>
    <t>HLM22</t>
  </si>
  <si>
    <t>Helms 24</t>
  </si>
  <si>
    <t>HLM24</t>
  </si>
  <si>
    <t>Helms 25</t>
  </si>
  <si>
    <t>HLM25</t>
  </si>
  <si>
    <t>Helms 27</t>
  </si>
  <si>
    <t>HLM27</t>
  </si>
  <si>
    <t>Helms 30</t>
  </si>
  <si>
    <t>HLM30</t>
  </si>
  <si>
    <t>Henderson 30</t>
  </si>
  <si>
    <t>HND30</t>
  </si>
  <si>
    <t>Herman Cat</t>
  </si>
  <si>
    <t>HRM17</t>
  </si>
  <si>
    <t>[109.5]</t>
  </si>
  <si>
    <t>[104.2]</t>
  </si>
  <si>
    <t>Herreshoff Eagle 22'</t>
  </si>
  <si>
    <t>HSFEG</t>
  </si>
  <si>
    <t>Hinterhoeller 25</t>
  </si>
  <si>
    <t>HTH25</t>
  </si>
  <si>
    <t>Hobie 33</t>
  </si>
  <si>
    <t>HOB33</t>
  </si>
  <si>
    <t>Holder 20</t>
  </si>
  <si>
    <t>HLR20</t>
  </si>
  <si>
    <t>Hotfoot 20</t>
  </si>
  <si>
    <t>HOT20</t>
  </si>
  <si>
    <t>Hughes 25</t>
  </si>
  <si>
    <t>HUG25</t>
  </si>
  <si>
    <t>Hughes 26</t>
  </si>
  <si>
    <t>HUG26</t>
  </si>
  <si>
    <t>Humboldt Bay 30</t>
  </si>
  <si>
    <t>HB-30</t>
  </si>
  <si>
    <t>Hunter 18.5 (WK, MH rig)</t>
  </si>
  <si>
    <t>HTR185M</t>
  </si>
  <si>
    <t>[98.0]</t>
  </si>
  <si>
    <t>[99.1]</t>
  </si>
  <si>
    <t>[98.2]</t>
  </si>
  <si>
    <t>[97.5]</t>
  </si>
  <si>
    <t>Hunter 19 (100%G N/Spi)</t>
  </si>
  <si>
    <t>HTR19</t>
  </si>
  <si>
    <t>[100.0]</t>
  </si>
  <si>
    <t>[99.8]</t>
  </si>
  <si>
    <t>Hunter 22 (FK)</t>
  </si>
  <si>
    <t>HTR22F</t>
  </si>
  <si>
    <t>Hunter 22 (Swing Keel)</t>
  </si>
  <si>
    <t>HTR22</t>
  </si>
  <si>
    <t>Hunter 23 (Wing Keel)</t>
  </si>
  <si>
    <t>HTR23</t>
  </si>
  <si>
    <t>Hunter 23.5 (110%G N/Sp)</t>
  </si>
  <si>
    <t>HTR235</t>
  </si>
  <si>
    <t>Hunter 240</t>
  </si>
  <si>
    <t>HTR24</t>
  </si>
  <si>
    <t>Hunter 25 (Deep Keel)</t>
  </si>
  <si>
    <t>HTR25</t>
  </si>
  <si>
    <t>Hunter 25 (Shoal Draft)</t>
  </si>
  <si>
    <t>HTR25L</t>
  </si>
  <si>
    <t>Hunter 25.5</t>
  </si>
  <si>
    <t>HTR255</t>
  </si>
  <si>
    <t>Hunter 25.5 (Shoal Draft)</t>
  </si>
  <si>
    <t>HTR255L</t>
  </si>
  <si>
    <t>Hunter 26 (100%Gen,No Spi)</t>
  </si>
  <si>
    <t>HTR26</t>
  </si>
  <si>
    <t>Hunter 26.5 (WK)</t>
  </si>
  <si>
    <t>HTR265</t>
  </si>
  <si>
    <t>Hunter 260</t>
  </si>
  <si>
    <t>HTR260</t>
  </si>
  <si>
    <t>Hunter 27 26'7" 7/8 (WK)</t>
  </si>
  <si>
    <t>HTR27N</t>
  </si>
  <si>
    <t>Hunter 27 27'2" (DK)</t>
  </si>
  <si>
    <t>HTR27</t>
  </si>
  <si>
    <t>Hunter 27 27'2" (SD)</t>
  </si>
  <si>
    <t>HTR27L</t>
  </si>
  <si>
    <t>Hunter 27-2</t>
  </si>
  <si>
    <t>HTR272</t>
  </si>
  <si>
    <t>[95.9]</t>
  </si>
  <si>
    <t>Hunter 28</t>
  </si>
  <si>
    <t>HTR28</t>
  </si>
  <si>
    <t>Hunter 28.5</t>
  </si>
  <si>
    <t>HTR285</t>
  </si>
  <si>
    <t>Hunter 28.5 (Shoal Draft)</t>
  </si>
  <si>
    <t>HTR285L</t>
  </si>
  <si>
    <t>[84.5]</t>
  </si>
  <si>
    <t>Hunter 280</t>
  </si>
  <si>
    <t>HTR280</t>
  </si>
  <si>
    <t>Hunter 29.5</t>
  </si>
  <si>
    <t>HTR295</t>
  </si>
  <si>
    <t>Hunter 30</t>
  </si>
  <si>
    <t>HTR30</t>
  </si>
  <si>
    <t>Hunter 31 (Shoal Draft)</t>
  </si>
  <si>
    <t>HTR31</t>
  </si>
  <si>
    <t>Hunter 33</t>
  </si>
  <si>
    <t>HTR33</t>
  </si>
  <si>
    <t>[82.8]</t>
  </si>
  <si>
    <t>Hunter 33 (Shoal Draft)</t>
  </si>
  <si>
    <t>HTR33L</t>
  </si>
  <si>
    <t>[82.9]</t>
  </si>
  <si>
    <t>Hunter 33.5</t>
  </si>
  <si>
    <t>HTR335</t>
  </si>
  <si>
    <t>Hunter 34</t>
  </si>
  <si>
    <t>HTR34</t>
  </si>
  <si>
    <t>Hunter 34 (Short Mast)</t>
  </si>
  <si>
    <t>HTR34SM</t>
  </si>
  <si>
    <t>Hunter 35 Legend</t>
  </si>
  <si>
    <t>HTR35</t>
  </si>
  <si>
    <t>Hunter 35.5</t>
  </si>
  <si>
    <t>HTR355</t>
  </si>
  <si>
    <t>[73.4]</t>
  </si>
  <si>
    <t>Hunter 36</t>
  </si>
  <si>
    <t>HTR36</t>
  </si>
  <si>
    <t>[79.5]</t>
  </si>
  <si>
    <t>Hunter 37</t>
  </si>
  <si>
    <t>HTR37</t>
  </si>
  <si>
    <t>[80.3]</t>
  </si>
  <si>
    <t>Hunter 375</t>
  </si>
  <si>
    <t>HTR375</t>
  </si>
  <si>
    <t>Hunter 40</t>
  </si>
  <si>
    <t>HTR40</t>
  </si>
  <si>
    <t>Impulse 21 (FK)</t>
  </si>
  <si>
    <t>IPS21</t>
  </si>
  <si>
    <t>[81.8]</t>
  </si>
  <si>
    <t>Impulse 26 (FK)</t>
  </si>
  <si>
    <t>IPS26</t>
  </si>
  <si>
    <t>[75.0]</t>
  </si>
  <si>
    <t>IMX-38</t>
  </si>
  <si>
    <t>IMX38</t>
  </si>
  <si>
    <t>Irwin 10/4 (25')</t>
  </si>
  <si>
    <t>IRW/4</t>
  </si>
  <si>
    <t>Irwin 21 Freespirit</t>
  </si>
  <si>
    <t>IRW21</t>
  </si>
  <si>
    <t>Irwin 23</t>
  </si>
  <si>
    <t>IRW23</t>
  </si>
  <si>
    <t>Irwin 24</t>
  </si>
  <si>
    <t>IRW24</t>
  </si>
  <si>
    <t>[90.0]</t>
  </si>
  <si>
    <t>Irwin 25</t>
  </si>
  <si>
    <t>IRW25</t>
  </si>
  <si>
    <t>Irwin 27</t>
  </si>
  <si>
    <t>IRW27</t>
  </si>
  <si>
    <t>Irwin 28</t>
  </si>
  <si>
    <t>IRW28</t>
  </si>
  <si>
    <t>Irwin 34 Citation</t>
  </si>
  <si>
    <t>IRW34</t>
  </si>
  <si>
    <t>[86.9]</t>
  </si>
  <si>
    <t>Irwin 34 Citation (SD)</t>
  </si>
  <si>
    <t>IRW34L</t>
  </si>
  <si>
    <t>Islander 23</t>
  </si>
  <si>
    <t>ISL23</t>
  </si>
  <si>
    <t>Islander 28</t>
  </si>
  <si>
    <t>ISL28</t>
  </si>
  <si>
    <t>Islander 30</t>
  </si>
  <si>
    <t>ISL30</t>
  </si>
  <si>
    <t>[89.3]</t>
  </si>
  <si>
    <t>Islander 30-2</t>
  </si>
  <si>
    <t>ISL302</t>
  </si>
  <si>
    <t>Islander 36</t>
  </si>
  <si>
    <t>ISL36</t>
  </si>
  <si>
    <t>Islander 37</t>
  </si>
  <si>
    <t>ISL37</t>
  </si>
  <si>
    <t>Islander Bahama 30</t>
  </si>
  <si>
    <t>ISLB30</t>
  </si>
  <si>
    <t>[86.1]</t>
  </si>
  <si>
    <t>[83.7]</t>
  </si>
  <si>
    <t>Islands 20</t>
  </si>
  <si>
    <t>ISD20</t>
  </si>
  <si>
    <t>J/105 ODR</t>
  </si>
  <si>
    <t>J-105</t>
  </si>
  <si>
    <t>J/120</t>
  </si>
  <si>
    <t>J-120</t>
  </si>
  <si>
    <t>J/22  (Class Jib)</t>
  </si>
  <si>
    <t>J-22</t>
  </si>
  <si>
    <t>J/22  (Open)</t>
  </si>
  <si>
    <t>J-222</t>
  </si>
  <si>
    <t>J/24  (Int.)</t>
  </si>
  <si>
    <t>J-24</t>
  </si>
  <si>
    <t>J/27</t>
  </si>
  <si>
    <t>J-27</t>
  </si>
  <si>
    <t>J/28</t>
  </si>
  <si>
    <t>J-28</t>
  </si>
  <si>
    <t>J/29</t>
  </si>
  <si>
    <t>J-29</t>
  </si>
  <si>
    <t>J/30</t>
  </si>
  <si>
    <t>J-30</t>
  </si>
  <si>
    <t>J/80  ODR</t>
  </si>
  <si>
    <t>J-80</t>
  </si>
  <si>
    <t>J/92  ODR</t>
  </si>
  <si>
    <t>J-92</t>
  </si>
  <si>
    <t>Jeanneau 24 Tonic</t>
  </si>
  <si>
    <t>JNO24T</t>
  </si>
  <si>
    <t>[89.5]</t>
  </si>
  <si>
    <t>Kelly 28</t>
  </si>
  <si>
    <t>KLY28</t>
  </si>
  <si>
    <t>Kelly Mini Ton</t>
  </si>
  <si>
    <t>KLYM/T</t>
  </si>
  <si>
    <t>[85.3]</t>
  </si>
  <si>
    <t>Kings Cruiser 29</t>
  </si>
  <si>
    <t>KNC29</t>
  </si>
  <si>
    <t>Kirby 23</t>
  </si>
  <si>
    <t>KRB23</t>
  </si>
  <si>
    <t>Kirby 25</t>
  </si>
  <si>
    <t>KRB25</t>
  </si>
  <si>
    <t>Kirby 26 (1/4 Ton)</t>
  </si>
  <si>
    <t>KRB1/4</t>
  </si>
  <si>
    <t>Kirby 30</t>
  </si>
  <si>
    <t>KRB30</t>
  </si>
  <si>
    <t>Kittiwake 23</t>
  </si>
  <si>
    <t>KTW23</t>
  </si>
  <si>
    <t>Kittiwake 24</t>
  </si>
  <si>
    <t>KTW24</t>
  </si>
  <si>
    <t>[101.8]</t>
  </si>
  <si>
    <t>Kiwi 21 (Mini Ton)</t>
  </si>
  <si>
    <t>KWI21</t>
  </si>
  <si>
    <t>Kiwi 24</t>
  </si>
  <si>
    <t>KWI24</t>
  </si>
  <si>
    <t>Knarr Senior</t>
  </si>
  <si>
    <t>KNRSR</t>
  </si>
  <si>
    <t>Knickerbocker</t>
  </si>
  <si>
    <t>KNB</t>
  </si>
  <si>
    <t>Laguna 22 (SD)</t>
  </si>
  <si>
    <t>LGA22</t>
  </si>
  <si>
    <t>Laguna 24 (SD)</t>
  </si>
  <si>
    <t>LGA24</t>
  </si>
  <si>
    <t>Laguna 26 (SD)</t>
  </si>
  <si>
    <t>LGA26</t>
  </si>
  <si>
    <t>Lancer 25</t>
  </si>
  <si>
    <t>LNC25</t>
  </si>
  <si>
    <t>Lancer 28 (SD)</t>
  </si>
  <si>
    <t>LNC28</t>
  </si>
  <si>
    <t>Laser 28</t>
  </si>
  <si>
    <t>LAS28</t>
  </si>
  <si>
    <t>Lindenberg 22</t>
  </si>
  <si>
    <t>LDB22</t>
  </si>
  <si>
    <t>Lindenberg 26</t>
  </si>
  <si>
    <t>LDB26</t>
  </si>
  <si>
    <t>[82.1]</t>
  </si>
  <si>
    <t>Lindenberg 28</t>
  </si>
  <si>
    <t>LDB28</t>
  </si>
  <si>
    <t>Luger 26 Tradewinds</t>
  </si>
  <si>
    <t>LGR26</t>
  </si>
  <si>
    <t>Luger 26 Tradewinds (MH)</t>
  </si>
  <si>
    <t>LGR26M</t>
  </si>
  <si>
    <t>[87.7]</t>
  </si>
  <si>
    <t>[86.3]</t>
  </si>
  <si>
    <t>MacGregor 21</t>
  </si>
  <si>
    <t>MCG21</t>
  </si>
  <si>
    <t>MacGregor 22</t>
  </si>
  <si>
    <t>MCG22</t>
  </si>
  <si>
    <t>MacGregor 25</t>
  </si>
  <si>
    <t>MCG25</t>
  </si>
  <si>
    <t>MacGregor 25 (MH Rig)</t>
  </si>
  <si>
    <t>MCG25M</t>
  </si>
  <si>
    <t>MacGregor 26 (DB)</t>
  </si>
  <si>
    <t>MCG26</t>
  </si>
  <si>
    <t>MacGregor 26 (Sw. Keel)</t>
  </si>
  <si>
    <t>MCG26W</t>
  </si>
  <si>
    <t>MacGregor 26X</t>
  </si>
  <si>
    <t>MCG26X</t>
  </si>
  <si>
    <t>Magic 25 (Hobie)</t>
  </si>
  <si>
    <t>MAG25</t>
  </si>
  <si>
    <t>Mariah 27</t>
  </si>
  <si>
    <t>MAH27</t>
  </si>
  <si>
    <t>Mariner 19</t>
  </si>
  <si>
    <t>Mariner 19  (CB Ver.)</t>
  </si>
  <si>
    <t>MAR19B</t>
  </si>
  <si>
    <t>Marlin</t>
  </si>
  <si>
    <t>MRL23</t>
  </si>
  <si>
    <t>Marshall 18 Cat             See:</t>
  </si>
  <si>
    <t>SNDR</t>
  </si>
  <si>
    <t>Martin 24-2</t>
  </si>
  <si>
    <t>MTN242</t>
  </si>
  <si>
    <t>Maxi 77</t>
  </si>
  <si>
    <t>MXI77</t>
  </si>
  <si>
    <t>Medalist 33</t>
  </si>
  <si>
    <t>MED33</t>
  </si>
  <si>
    <t>Mega 30</t>
  </si>
  <si>
    <t>MEG30</t>
  </si>
  <si>
    <t>Melges 24 ODR</t>
  </si>
  <si>
    <t>MLG24</t>
  </si>
  <si>
    <t>Melges 30 ODR</t>
  </si>
  <si>
    <t>MLG30</t>
  </si>
  <si>
    <t>Meridian</t>
  </si>
  <si>
    <t>MRD26</t>
  </si>
  <si>
    <t>[105.6]</t>
  </si>
  <si>
    <t>Merit 22 (Ret. Keel)</t>
  </si>
  <si>
    <t>MRT22</t>
  </si>
  <si>
    <t>Merit 23 (Wing Keel)</t>
  </si>
  <si>
    <t>MRT23</t>
  </si>
  <si>
    <t>Merit 25</t>
  </si>
  <si>
    <t>MRT25</t>
  </si>
  <si>
    <t>Mid-Ship 25</t>
  </si>
  <si>
    <t>MID25</t>
  </si>
  <si>
    <t>Mirage 236</t>
  </si>
  <si>
    <t>MIR236</t>
  </si>
  <si>
    <t>Mirage 24</t>
  </si>
  <si>
    <t>MIR24</t>
  </si>
  <si>
    <t>Mirage 25</t>
  </si>
  <si>
    <t>MIR25</t>
  </si>
  <si>
    <t>Mirage 27</t>
  </si>
  <si>
    <t>MIR27</t>
  </si>
  <si>
    <t>[92.6]</t>
  </si>
  <si>
    <t>Mirage 30</t>
  </si>
  <si>
    <t>MIR30</t>
  </si>
  <si>
    <t>[82.5]</t>
  </si>
  <si>
    <t>Mirage 5.5 (Sw. Keel)</t>
  </si>
  <si>
    <t>MIR5.5</t>
  </si>
  <si>
    <t>Montego 19 (Sw.Keel)</t>
  </si>
  <si>
    <t>MTG19</t>
  </si>
  <si>
    <t>Montego 20</t>
  </si>
  <si>
    <t>MTG20</t>
  </si>
  <si>
    <t>Montego 25</t>
  </si>
  <si>
    <t>MTG25</t>
  </si>
  <si>
    <t>Montego 25 (Sh. Draft)</t>
  </si>
  <si>
    <t>MTG25L</t>
  </si>
  <si>
    <t>Montgomery 15</t>
  </si>
  <si>
    <t>MON15</t>
  </si>
  <si>
    <t>Montgomery 17</t>
  </si>
  <si>
    <t>MON17</t>
  </si>
  <si>
    <t>Montgomery 17 (TM)</t>
  </si>
  <si>
    <t>MON17H</t>
  </si>
  <si>
    <t>Montgomery 17 Flush Deck</t>
  </si>
  <si>
    <t>MON172</t>
  </si>
  <si>
    <t>[95.4]</t>
  </si>
  <si>
    <t>Montgomery 23</t>
  </si>
  <si>
    <t>MON23</t>
  </si>
  <si>
    <t>Moore 24</t>
  </si>
  <si>
    <t>MRE24</t>
  </si>
  <si>
    <t>Morgan 22</t>
  </si>
  <si>
    <t>MOR22</t>
  </si>
  <si>
    <t>Morgan 2-30</t>
  </si>
  <si>
    <t>MOR302</t>
  </si>
  <si>
    <t>Morgan 24 &amp; 25</t>
  </si>
  <si>
    <t>MOR25</t>
  </si>
  <si>
    <t>Morgan 27</t>
  </si>
  <si>
    <t>MOR27</t>
  </si>
  <si>
    <t>Morgan 28</t>
  </si>
  <si>
    <t>MOR28</t>
  </si>
  <si>
    <t>Morgan 30</t>
  </si>
  <si>
    <t>MOR30</t>
  </si>
  <si>
    <t>Morgan 34</t>
  </si>
  <si>
    <t>MOR34</t>
  </si>
  <si>
    <t>Morgan 35</t>
  </si>
  <si>
    <t>MOR35</t>
  </si>
  <si>
    <t>Morgan 36-4/6</t>
  </si>
  <si>
    <t>MOR36</t>
  </si>
  <si>
    <t>Morgan 366 (CB)</t>
  </si>
  <si>
    <t>MOR366</t>
  </si>
  <si>
    <t>MPL 22 (FK, MH)</t>
  </si>
  <si>
    <t>MPL22M</t>
  </si>
  <si>
    <t>MPL 22 (SK)</t>
  </si>
  <si>
    <t>MPL22</t>
  </si>
  <si>
    <t>Mull 22                         See:</t>
  </si>
  <si>
    <t>RNG22</t>
  </si>
  <si>
    <t>Mumm 30</t>
  </si>
  <si>
    <t>MUM30</t>
  </si>
  <si>
    <t>Mumm 36</t>
  </si>
  <si>
    <t>MUM36</t>
  </si>
  <si>
    <t>Mustang</t>
  </si>
  <si>
    <t>MUS22</t>
  </si>
  <si>
    <t>Mystic Catboat</t>
  </si>
  <si>
    <t>MYS20</t>
  </si>
  <si>
    <t>Nelson/Marek 30</t>
  </si>
  <si>
    <t>NM-30</t>
  </si>
  <si>
    <t>Neptune 24 (FK)</t>
  </si>
  <si>
    <t>NEP24</t>
  </si>
  <si>
    <t>Neptune 24 (FK, TM)</t>
  </si>
  <si>
    <t>NEP24H</t>
  </si>
  <si>
    <t>New Horizon 35</t>
  </si>
  <si>
    <t>NH-35</t>
  </si>
  <si>
    <t>New York 30</t>
  </si>
  <si>
    <t>NY-30</t>
  </si>
  <si>
    <t>New York 36</t>
  </si>
  <si>
    <t>NY-36</t>
  </si>
  <si>
    <t>Newport 17 (L-N)</t>
  </si>
  <si>
    <t>NPT17</t>
  </si>
  <si>
    <t>Newport 21</t>
  </si>
  <si>
    <t>NPT21</t>
  </si>
  <si>
    <t>Newport 27</t>
  </si>
  <si>
    <t>NPT27</t>
  </si>
  <si>
    <t>Newport 28</t>
  </si>
  <si>
    <t>NPT28</t>
  </si>
  <si>
    <t>Newport 30</t>
  </si>
  <si>
    <t>NPT30</t>
  </si>
  <si>
    <t>Newport 30 Mk III</t>
  </si>
  <si>
    <t>NPT303</t>
  </si>
  <si>
    <t>Nixie  (Rhodes)</t>
  </si>
  <si>
    <t>NIXRH</t>
  </si>
  <si>
    <t>[93.2]</t>
  </si>
  <si>
    <t>Nomad  (Westerly)</t>
  </si>
  <si>
    <t>NMD23</t>
  </si>
  <si>
    <t>Nonsuch 30</t>
  </si>
  <si>
    <t>NON30</t>
  </si>
  <si>
    <t>North American 23 (SD)</t>
  </si>
  <si>
    <t>NAM23</t>
  </si>
  <si>
    <t>North Star 500 (1/4 T)</t>
  </si>
  <si>
    <t>NST1/4</t>
  </si>
  <si>
    <t>North Wind 29</t>
  </si>
  <si>
    <t>NWD29</t>
  </si>
  <si>
    <t>Ocean Breeze 18</t>
  </si>
  <si>
    <t>OCB18</t>
  </si>
  <si>
    <t>[106.5]</t>
  </si>
  <si>
    <t>O'Day 17 (CB)       See:</t>
  </si>
  <si>
    <t>O'Day 19 (CB)</t>
  </si>
  <si>
    <t>ODY19</t>
  </si>
  <si>
    <t>O'Day 192</t>
  </si>
  <si>
    <t>ODY192</t>
  </si>
  <si>
    <t>O'Day 20</t>
  </si>
  <si>
    <t>ODY20</t>
  </si>
  <si>
    <t>[103.5]</t>
  </si>
  <si>
    <t>O'Day 22 (CB)</t>
  </si>
  <si>
    <t>ODY22</t>
  </si>
  <si>
    <t>[101.0]</t>
  </si>
  <si>
    <t>O'Day 22 (SD)</t>
  </si>
  <si>
    <t>ODY22L</t>
  </si>
  <si>
    <t>O'Day 222</t>
  </si>
  <si>
    <t>ODY222</t>
  </si>
  <si>
    <t>O'Day 23 (Deck Step)</t>
  </si>
  <si>
    <t>ODY232</t>
  </si>
  <si>
    <t>O'Day 23 (Keel Step)</t>
  </si>
  <si>
    <t>ODY23</t>
  </si>
  <si>
    <t>O'Day 240</t>
  </si>
  <si>
    <t>ODY240</t>
  </si>
  <si>
    <t>O'Day 25</t>
  </si>
  <si>
    <t>ODY25</t>
  </si>
  <si>
    <t>O'Day 25 (CB Ver.)</t>
  </si>
  <si>
    <t>ODY25B</t>
  </si>
  <si>
    <t>O'Day 25 (TM, FK)</t>
  </si>
  <si>
    <t>ODY25H</t>
  </si>
  <si>
    <t>O'Day 26 (SD, CB)</t>
  </si>
  <si>
    <t>ODY26</t>
  </si>
  <si>
    <t>O'Day 27</t>
  </si>
  <si>
    <t>ODY27</t>
  </si>
  <si>
    <t>O'Day 272 (WK, 130G)</t>
  </si>
  <si>
    <t>ODY272</t>
  </si>
  <si>
    <t>[94.2]</t>
  </si>
  <si>
    <t>[91.0]</t>
  </si>
  <si>
    <t>O'Day 28 &amp; 285</t>
  </si>
  <si>
    <t>ODY28</t>
  </si>
  <si>
    <t>O'Day 30 (FK/CB)</t>
  </si>
  <si>
    <t>ODY30</t>
  </si>
  <si>
    <t>O'Day 31 (SD)</t>
  </si>
  <si>
    <t>ODY31</t>
  </si>
  <si>
    <t>O'Day 34</t>
  </si>
  <si>
    <t>ODY34</t>
  </si>
  <si>
    <t>Olson 25</t>
  </si>
  <si>
    <t>OLS25</t>
  </si>
  <si>
    <t>Olson 30</t>
  </si>
  <si>
    <t>OLS30</t>
  </si>
  <si>
    <t>Olson 40</t>
  </si>
  <si>
    <t>OLS40</t>
  </si>
  <si>
    <t>Olson 911S</t>
  </si>
  <si>
    <t>OLS911</t>
  </si>
  <si>
    <t>[73.3]</t>
  </si>
  <si>
    <t>Outlaw</t>
  </si>
  <si>
    <t>OTL26</t>
  </si>
  <si>
    <t>Paceship 17</t>
  </si>
  <si>
    <t>PSC17</t>
  </si>
  <si>
    <t>[105.5]</t>
  </si>
  <si>
    <t>Paceship 23 (PY23,CB)</t>
  </si>
  <si>
    <t>PSC23</t>
  </si>
  <si>
    <t>Paceship 26 (PY26)</t>
  </si>
  <si>
    <t>PSC26</t>
  </si>
  <si>
    <t>[87.5]</t>
  </si>
  <si>
    <t>Pearson 22</t>
  </si>
  <si>
    <t>PSN22</t>
  </si>
  <si>
    <t>Pearson 23</t>
  </si>
  <si>
    <t>PSN23</t>
  </si>
  <si>
    <t>Pearson 24</t>
  </si>
  <si>
    <t>PSN24</t>
  </si>
  <si>
    <t>Pearson 26</t>
  </si>
  <si>
    <t>PSN26</t>
  </si>
  <si>
    <t>Pearson 26 OD</t>
  </si>
  <si>
    <t>PSN262</t>
  </si>
  <si>
    <t>Pearson 27 (WK)</t>
  </si>
  <si>
    <t>PSN27</t>
  </si>
  <si>
    <t>Pearson 28 (FK)</t>
  </si>
  <si>
    <t>PSN28</t>
  </si>
  <si>
    <t>Pearson 30</t>
  </si>
  <si>
    <t>PSN30</t>
  </si>
  <si>
    <t>Pearson 31 (FK)</t>
  </si>
  <si>
    <t>PSN31</t>
  </si>
  <si>
    <t>Pearson 32</t>
  </si>
  <si>
    <t>PSN32</t>
  </si>
  <si>
    <t>Pearson 323</t>
  </si>
  <si>
    <t>PSN323</t>
  </si>
  <si>
    <t>Pearson 33</t>
  </si>
  <si>
    <t>PSN33</t>
  </si>
  <si>
    <t>Pearson 332</t>
  </si>
  <si>
    <t>PSN332</t>
  </si>
  <si>
    <t>Pearson 35</t>
  </si>
  <si>
    <t>PSN35</t>
  </si>
  <si>
    <t>[86.6]</t>
  </si>
  <si>
    <t>Pearson 36</t>
  </si>
  <si>
    <t>PSN36</t>
  </si>
  <si>
    <t>Pearson Flyer 30</t>
  </si>
  <si>
    <t>PSN302</t>
  </si>
  <si>
    <t>Peterson 25 (1/4 Ton)</t>
  </si>
  <si>
    <t>PET1/4</t>
  </si>
  <si>
    <t>Pocket Rocket</t>
  </si>
  <si>
    <t>POC22</t>
  </si>
  <si>
    <t>Precision 165</t>
  </si>
  <si>
    <t>PRS165</t>
  </si>
  <si>
    <t>Precision 21</t>
  </si>
  <si>
    <t>PRS21</t>
  </si>
  <si>
    <t>Precision 23</t>
  </si>
  <si>
    <t>PRS23</t>
  </si>
  <si>
    <t>Precision 27</t>
  </si>
  <si>
    <t>PRS27</t>
  </si>
  <si>
    <t>PT-22 (1/4 Ton)</t>
  </si>
  <si>
    <t>PT-22</t>
  </si>
  <si>
    <t>Ranger 20</t>
  </si>
  <si>
    <t>RNG20</t>
  </si>
  <si>
    <t>Ranger 22 (Mull 22)</t>
  </si>
  <si>
    <t>Ranger 23</t>
  </si>
  <si>
    <t>RNG23</t>
  </si>
  <si>
    <t>Ranger 23 (1/4 Ton)</t>
  </si>
  <si>
    <t>RNG1/4</t>
  </si>
  <si>
    <t>[94.5]</t>
  </si>
  <si>
    <t>Ranger 23 (Tall Mast)</t>
  </si>
  <si>
    <t>RNG23H</t>
  </si>
  <si>
    <t>Ranger 26</t>
  </si>
  <si>
    <t>RNG26</t>
  </si>
  <si>
    <t>Ranger 28</t>
  </si>
  <si>
    <t>RNG28</t>
  </si>
  <si>
    <t>Ranger 29</t>
  </si>
  <si>
    <t>RNG29</t>
  </si>
  <si>
    <t>Ranger 32</t>
  </si>
  <si>
    <t>RNG32</t>
  </si>
  <si>
    <t>Ranger 33</t>
  </si>
  <si>
    <t>RNG33</t>
  </si>
  <si>
    <t>Ranger 37</t>
  </si>
  <si>
    <t>RNG37</t>
  </si>
  <si>
    <t>Redwing 30</t>
  </si>
  <si>
    <t>RDW30</t>
  </si>
  <si>
    <t>Renegade (Pearson)</t>
  </si>
  <si>
    <t>REN27</t>
  </si>
  <si>
    <t>Rhodes 28</t>
  </si>
  <si>
    <t>RDS28</t>
  </si>
  <si>
    <t>Rodgers 22</t>
  </si>
  <si>
    <t>RDG22</t>
  </si>
  <si>
    <t>[91.2]</t>
  </si>
  <si>
    <t>[86.0]</t>
  </si>
  <si>
    <t>Rodgers 24</t>
  </si>
  <si>
    <t>RDG24</t>
  </si>
  <si>
    <t>Rozinante 28 Ketch</t>
  </si>
  <si>
    <t>ROZ28K</t>
  </si>
  <si>
    <t>S2 10.3</t>
  </si>
  <si>
    <t>S2-10.3</t>
  </si>
  <si>
    <t>[71.5]</t>
  </si>
  <si>
    <t>S2 27</t>
  </si>
  <si>
    <t>S2-27</t>
  </si>
  <si>
    <t>S2 6.7 Grand Slam</t>
  </si>
  <si>
    <t>S2-6.7</t>
  </si>
  <si>
    <t>[86.8]</t>
  </si>
  <si>
    <t>S2 6.8</t>
  </si>
  <si>
    <t>S2-6.8</t>
  </si>
  <si>
    <t>[94.3]</t>
  </si>
  <si>
    <t>S2 6.9</t>
  </si>
  <si>
    <t>S2-6.9</t>
  </si>
  <si>
    <t>S2 7.3</t>
  </si>
  <si>
    <t>S2-7.3</t>
  </si>
  <si>
    <t>S2 7.9 Grand Slam</t>
  </si>
  <si>
    <t>S2-7.9</t>
  </si>
  <si>
    <t>S2 8.0B (Sh. Draft)</t>
  </si>
  <si>
    <t>S2-8.0</t>
  </si>
  <si>
    <t>S2 9.1</t>
  </si>
  <si>
    <t>S2-9.1</t>
  </si>
  <si>
    <t>S2 9.2</t>
  </si>
  <si>
    <t>S2-9.2</t>
  </si>
  <si>
    <t>[84.2]</t>
  </si>
  <si>
    <t>Sabre 28</t>
  </si>
  <si>
    <t>SAB28</t>
  </si>
  <si>
    <t>Sabre 28-2</t>
  </si>
  <si>
    <t>SAB282</t>
  </si>
  <si>
    <t>Sabre 32 (Col.,MH Rig)</t>
  </si>
  <si>
    <t>SAB32M</t>
  </si>
  <si>
    <t>Sabre 32 (Columbia)</t>
  </si>
  <si>
    <t>SAB32</t>
  </si>
  <si>
    <t>San Juan 21 (FK,Cl.G&amp;Sp)</t>
  </si>
  <si>
    <t>SJ-21F</t>
  </si>
  <si>
    <t>San Juan 21 (SK, Open)</t>
  </si>
  <si>
    <t>SJ-212</t>
  </si>
  <si>
    <t>San Juan 21 (SK,Cl.G&amp;Sp)</t>
  </si>
  <si>
    <t>SJ-21</t>
  </si>
  <si>
    <t>San Juan 23 (CB Ver.)</t>
  </si>
  <si>
    <t>SJ-23B</t>
  </si>
  <si>
    <t>San Juan 23 (FK)</t>
  </si>
  <si>
    <t>SJ-23</t>
  </si>
  <si>
    <t>San Juan 24</t>
  </si>
  <si>
    <t>SJ-24</t>
  </si>
  <si>
    <t>San Juan 24 (Tall Mast)</t>
  </si>
  <si>
    <t>SJ-24H</t>
  </si>
  <si>
    <t>San Juan 24M</t>
  </si>
  <si>
    <t>SJ-242</t>
  </si>
  <si>
    <t>San Juan 26</t>
  </si>
  <si>
    <t>SJ-26</t>
  </si>
  <si>
    <t>San Juan 28</t>
  </si>
  <si>
    <t>SJ-28</t>
  </si>
  <si>
    <t>San Juan 33S</t>
  </si>
  <si>
    <t>SJ-33</t>
  </si>
  <si>
    <t>[74.3]</t>
  </si>
  <si>
    <t>San Juan 34</t>
  </si>
  <si>
    <t>SJ-34</t>
  </si>
  <si>
    <t>San Juan 34 (SD)</t>
  </si>
  <si>
    <t>SJ-34L</t>
  </si>
  <si>
    <t>San Juan 7.7</t>
  </si>
  <si>
    <t>SJ-7.7</t>
  </si>
  <si>
    <t>Sanderling 18 (Marshall)</t>
  </si>
  <si>
    <t>[102.9]</t>
  </si>
  <si>
    <t>Santa Cruz 27</t>
  </si>
  <si>
    <t>SCZ27</t>
  </si>
  <si>
    <t>Santana 20 &amp; 20W</t>
  </si>
  <si>
    <t>SNT20</t>
  </si>
  <si>
    <t>Santana 2023A(RK,J,NoSp)</t>
  </si>
  <si>
    <t>SNT23A</t>
  </si>
  <si>
    <t>Santana 2023C</t>
  </si>
  <si>
    <t>SNT23C</t>
  </si>
  <si>
    <t>Santana 2023R</t>
  </si>
  <si>
    <t>SNT23R</t>
  </si>
  <si>
    <t>Santana 21</t>
  </si>
  <si>
    <t>SNT21</t>
  </si>
  <si>
    <t>Santana 21 (MH Rig)</t>
  </si>
  <si>
    <t>SNT21M</t>
  </si>
  <si>
    <t>[99.0]</t>
  </si>
  <si>
    <t>Santana 22  w/Spi</t>
  </si>
  <si>
    <t>SNT22</t>
  </si>
  <si>
    <t>Santana 2-28</t>
  </si>
  <si>
    <t>SNT28</t>
  </si>
  <si>
    <t>Santana 23 (Retr. Keel)</t>
  </si>
  <si>
    <t>SNT23</t>
  </si>
  <si>
    <t>Santana 25 (1/4 Ton)</t>
  </si>
  <si>
    <t>SNT1/4</t>
  </si>
  <si>
    <t>Santana 25 Mk II (1/4T)</t>
  </si>
  <si>
    <t>SNT1-4</t>
  </si>
  <si>
    <t>[89.1]</t>
  </si>
  <si>
    <t>Santana 27</t>
  </si>
  <si>
    <t>SNT27</t>
  </si>
  <si>
    <t>Santana 30</t>
  </si>
  <si>
    <t>SNT301</t>
  </si>
  <si>
    <t>Santana 30/30</t>
  </si>
  <si>
    <t>SNT30</t>
  </si>
  <si>
    <t>Santana 30/30 GP</t>
  </si>
  <si>
    <t>SNT30GP</t>
  </si>
  <si>
    <t>Santana 30/30 PC</t>
  </si>
  <si>
    <t>SNT30PC</t>
  </si>
  <si>
    <t>Santana 35  (FK)</t>
  </si>
  <si>
    <t>SNT35</t>
  </si>
  <si>
    <t>Santana 525 (FK)</t>
  </si>
  <si>
    <t>SNT525</t>
  </si>
  <si>
    <t>Schock 35</t>
  </si>
  <si>
    <t>SHC35</t>
  </si>
  <si>
    <t>Sea Crown 25</t>
  </si>
  <si>
    <t>SCN25</t>
  </si>
  <si>
    <t>Sea Quest 28</t>
  </si>
  <si>
    <t>SQU28</t>
  </si>
  <si>
    <t>Sea Sprite</t>
  </si>
  <si>
    <t>SSP22</t>
  </si>
  <si>
    <t>Seafarer 22</t>
  </si>
  <si>
    <t>SFR22</t>
  </si>
  <si>
    <t>[103.3]</t>
  </si>
  <si>
    <t>Seafarer 26</t>
  </si>
  <si>
    <t>SFR26</t>
  </si>
  <si>
    <t>[92.1]</t>
  </si>
  <si>
    <t>Seaward 25</t>
  </si>
  <si>
    <t>SRD25</t>
  </si>
  <si>
    <t>Seawind 30</t>
  </si>
  <si>
    <t>SWD30</t>
  </si>
  <si>
    <t>Seidelmann 25  (FK)</t>
  </si>
  <si>
    <t>SDL25</t>
  </si>
  <si>
    <t>Shark 24</t>
  </si>
  <si>
    <t>SHK24</t>
  </si>
  <si>
    <t>Sirena 38</t>
  </si>
  <si>
    <t>SIR38</t>
  </si>
  <si>
    <t>Sirocco 19</t>
  </si>
  <si>
    <t>SRC19</t>
  </si>
  <si>
    <t>Sonar (155G)</t>
  </si>
  <si>
    <t>SNR23</t>
  </si>
  <si>
    <t>Sonar (Class Jib)</t>
  </si>
  <si>
    <t>SNR23OD</t>
  </si>
  <si>
    <t>[81.0]</t>
  </si>
  <si>
    <t>Sound Interclub</t>
  </si>
  <si>
    <t>SODIC</t>
  </si>
  <si>
    <t>South Coast 21</t>
  </si>
  <si>
    <t>SCS21</t>
  </si>
  <si>
    <t>South Coast 22</t>
  </si>
  <si>
    <t>SCS22</t>
  </si>
  <si>
    <t>South Coast 23</t>
  </si>
  <si>
    <t>SCS23</t>
  </si>
  <si>
    <t>South Coast 25</t>
  </si>
  <si>
    <t>SCS25</t>
  </si>
  <si>
    <t>Soverel 26</t>
  </si>
  <si>
    <t>SOV26</t>
  </si>
  <si>
    <t>Soverel 27</t>
  </si>
  <si>
    <t>SOV27</t>
  </si>
  <si>
    <t>Soverel 28</t>
  </si>
  <si>
    <t>SOV28</t>
  </si>
  <si>
    <t>Soverel 30</t>
  </si>
  <si>
    <t>SOV30</t>
  </si>
  <si>
    <t>Soverel 30 Tall Mast</t>
  </si>
  <si>
    <t>SOV30H</t>
  </si>
  <si>
    <t>Soverel 33</t>
  </si>
  <si>
    <t>SOV33</t>
  </si>
  <si>
    <t>Spacesailer 20 (US)</t>
  </si>
  <si>
    <t>SS-20</t>
  </si>
  <si>
    <t>[93.8]</t>
  </si>
  <si>
    <t>Spindrift 22</t>
  </si>
  <si>
    <t>SPN22</t>
  </si>
  <si>
    <t>Spirit 23</t>
  </si>
  <si>
    <t>SRT23W</t>
  </si>
  <si>
    <t>[95.5]</t>
  </si>
  <si>
    <t>Spirit 23K</t>
  </si>
  <si>
    <t>SRT23</t>
  </si>
  <si>
    <t>Spirit 28</t>
  </si>
  <si>
    <t>SRT28</t>
  </si>
  <si>
    <t>Spirit 28 (Sh.Draft)</t>
  </si>
  <si>
    <t>SRT28L</t>
  </si>
  <si>
    <t>Spirit 6.5</t>
  </si>
  <si>
    <t>SRT6.5</t>
  </si>
  <si>
    <t>SR 27</t>
  </si>
  <si>
    <t>SR-27</t>
  </si>
  <si>
    <t>SR 33</t>
  </si>
  <si>
    <t>SR-33</t>
  </si>
  <si>
    <t>[66.0]</t>
  </si>
  <si>
    <t>SR Max&gt; (21')</t>
  </si>
  <si>
    <t>SR-21</t>
  </si>
  <si>
    <t>[75.5]</t>
  </si>
  <si>
    <t>Star 30</t>
  </si>
  <si>
    <t>ST-30</t>
  </si>
  <si>
    <t>Starwind 18 (CB)    See:</t>
  </si>
  <si>
    <t>Starwind 19</t>
  </si>
  <si>
    <t>SWN19</t>
  </si>
  <si>
    <t>Starwind 22 (SK, TMI22)</t>
  </si>
  <si>
    <t>SWN22</t>
  </si>
  <si>
    <t>Starwind 223</t>
  </si>
  <si>
    <t>SWN223</t>
  </si>
  <si>
    <t>Starwind 27</t>
  </si>
  <si>
    <t>SWN27</t>
  </si>
  <si>
    <t>Stout Fella 27</t>
  </si>
  <si>
    <t>SFL27</t>
  </si>
  <si>
    <t>Tanzer 22 (CB Ver.)</t>
  </si>
  <si>
    <t>TNZ22B</t>
  </si>
  <si>
    <t>Tanzer 22 (FK)</t>
  </si>
  <si>
    <t>TNZ22</t>
  </si>
  <si>
    <t>Tanzer 26 (FK)</t>
  </si>
  <si>
    <t>TNZ26</t>
  </si>
  <si>
    <t>[95.1]</t>
  </si>
  <si>
    <t>Tanzer 7.5 (FK)</t>
  </si>
  <si>
    <t>TNZ7.5</t>
  </si>
  <si>
    <t>Tartan 27</t>
  </si>
  <si>
    <t>TAR27</t>
  </si>
  <si>
    <t>Tartan 30 &amp; 30C</t>
  </si>
  <si>
    <t>TAR30</t>
  </si>
  <si>
    <t>Tartan 3000</t>
  </si>
  <si>
    <t>TAR3000</t>
  </si>
  <si>
    <t>Tartan 33</t>
  </si>
  <si>
    <t>TAR33</t>
  </si>
  <si>
    <t>Tartan 34</t>
  </si>
  <si>
    <t>TAR34</t>
  </si>
  <si>
    <t>Tartan 34 (Tall Mast)</t>
  </si>
  <si>
    <t>TAR34H</t>
  </si>
  <si>
    <t>Tartan Ten</t>
  </si>
  <si>
    <t>TAR10</t>
  </si>
  <si>
    <t>Tempest 23 (O'Day)</t>
  </si>
  <si>
    <t>TMP23</t>
  </si>
  <si>
    <t>Thunderbird</t>
  </si>
  <si>
    <t>TBD26</t>
  </si>
  <si>
    <t>Tiffany Jane 34</t>
  </si>
  <si>
    <t>TFJ34</t>
  </si>
  <si>
    <t>TMI 22                         See:</t>
  </si>
  <si>
    <t>TMI 26</t>
  </si>
  <si>
    <t>TMI26</t>
  </si>
  <si>
    <t>TMI 27 (Chrysler 27)</t>
  </si>
  <si>
    <t>Tonic 24                       See:</t>
  </si>
  <si>
    <t>Tripp 26 ODR</t>
  </si>
  <si>
    <t>TRP26</t>
  </si>
  <si>
    <t>Tripp 33</t>
  </si>
  <si>
    <t>TRP33</t>
  </si>
  <si>
    <t>Tripp 36</t>
  </si>
  <si>
    <t>TRP36</t>
  </si>
  <si>
    <t>Triton 28</t>
  </si>
  <si>
    <t>TRI28</t>
  </si>
  <si>
    <t>Triton 28 (MH Rig)</t>
  </si>
  <si>
    <t>TRI28M</t>
  </si>
  <si>
    <t>Typhoon (Alberg &amp; CD)</t>
  </si>
  <si>
    <t>TYP18</t>
  </si>
  <si>
    <t>Ultimate 20</t>
  </si>
  <si>
    <t>ULT20</t>
  </si>
  <si>
    <t>US 21 (Ret. Keel)</t>
  </si>
  <si>
    <t>US-21</t>
  </si>
  <si>
    <t>[91.5]</t>
  </si>
  <si>
    <t>[89.2]</t>
  </si>
  <si>
    <t>US 22 (Sw. Keel)</t>
  </si>
  <si>
    <t>US-22</t>
  </si>
  <si>
    <t>US 25 (Fin Keel)</t>
  </si>
  <si>
    <t>US-25</t>
  </si>
  <si>
    <t>US 27</t>
  </si>
  <si>
    <t>US-27</t>
  </si>
  <si>
    <t>[85.7]</t>
  </si>
  <si>
    <t>US 30</t>
  </si>
  <si>
    <t>US-30</t>
  </si>
  <si>
    <t>US 33</t>
  </si>
  <si>
    <t>US-33</t>
  </si>
  <si>
    <t>[79.3]</t>
  </si>
  <si>
    <t>Vega 27</t>
  </si>
  <si>
    <t>VEG27</t>
  </si>
  <si>
    <t>Venture 17</t>
  </si>
  <si>
    <t>VNT17</t>
  </si>
  <si>
    <t>Venture 21 (7/8 Rig)</t>
  </si>
  <si>
    <t>VNT21J</t>
  </si>
  <si>
    <t>Venture 21 (MH Rig)</t>
  </si>
  <si>
    <t>VNT21</t>
  </si>
  <si>
    <t>Venture 22 &amp; 222</t>
  </si>
  <si>
    <t>VNT22</t>
  </si>
  <si>
    <t>Venture 23 Newport</t>
  </si>
  <si>
    <t>VNT23</t>
  </si>
  <si>
    <t>Venture 24 &amp; 224</t>
  </si>
  <si>
    <t>VNT24</t>
  </si>
  <si>
    <t>Venture 25</t>
  </si>
  <si>
    <t>VNT25</t>
  </si>
  <si>
    <t>Venture 25 (MH Rig)</t>
  </si>
  <si>
    <t>VNT25M</t>
  </si>
  <si>
    <t>Victoria Eighteen (SD)</t>
  </si>
  <si>
    <t>VCT18</t>
  </si>
  <si>
    <t>Viking 22</t>
  </si>
  <si>
    <t>VKG22</t>
  </si>
  <si>
    <t>[96.6]</t>
  </si>
  <si>
    <t>[92.9]</t>
  </si>
  <si>
    <t>Viking 28</t>
  </si>
  <si>
    <t>VKG28</t>
  </si>
  <si>
    <t>Viper 640</t>
  </si>
  <si>
    <t>VIP640</t>
  </si>
  <si>
    <t>Viper 830</t>
  </si>
  <si>
    <t>VIP830</t>
  </si>
  <si>
    <t>Vivacity 20</t>
  </si>
  <si>
    <t>VIV20</t>
  </si>
  <si>
    <t>[107.5]</t>
  </si>
  <si>
    <t>[104.6]</t>
  </si>
  <si>
    <t>Vivacity 24 Twin Keel</t>
  </si>
  <si>
    <t>VIV24</t>
  </si>
  <si>
    <t>Wanderer (Pearson)</t>
  </si>
  <si>
    <t>WAN30</t>
  </si>
  <si>
    <t>Watkins 29 (SD)</t>
  </si>
  <si>
    <t>WAT29</t>
  </si>
  <si>
    <t>Wavelength 24 (Schock)</t>
  </si>
  <si>
    <t>WVL24</t>
  </si>
  <si>
    <t>Whelan 27</t>
  </si>
  <si>
    <t>WHL27</t>
  </si>
  <si>
    <t>Wianno Sr.</t>
  </si>
  <si>
    <t>WNOSR</t>
  </si>
  <si>
    <t>Wilderness 21</t>
  </si>
  <si>
    <t>WLD21</t>
  </si>
  <si>
    <t>[92.2]</t>
  </si>
  <si>
    <t>Windrose 18</t>
  </si>
  <si>
    <t>WNR18</t>
  </si>
  <si>
    <t>Windrose 22 (Ret.Keel)</t>
  </si>
  <si>
    <t>WNR22</t>
  </si>
  <si>
    <t>Windrose 24</t>
  </si>
  <si>
    <t>WNR24</t>
  </si>
  <si>
    <t>Windrose 26 (Sw. Keel)</t>
  </si>
  <si>
    <t>WNR26</t>
  </si>
  <si>
    <t>[93.9]</t>
  </si>
  <si>
    <t>Windrose 5.5 (Ret.Keel)</t>
  </si>
  <si>
    <t>WNR5.5</t>
  </si>
  <si>
    <t>Wylie Wabbit 24</t>
  </si>
  <si>
    <t>WLEWB</t>
  </si>
  <si>
    <t>[80.0]</t>
  </si>
  <si>
    <t>[77.1]</t>
  </si>
  <si>
    <t>X 3/4 Ton</t>
  </si>
  <si>
    <t>X3/4</t>
  </si>
  <si>
    <t>X 99</t>
  </si>
  <si>
    <t>X99</t>
  </si>
  <si>
    <t>Yamaha 26</t>
  </si>
  <si>
    <t>YMA26</t>
  </si>
  <si>
    <t>Yankee 30</t>
  </si>
  <si>
    <t>YKE30</t>
  </si>
  <si>
    <t>Class</t>
  </si>
  <si>
    <t>Rank</t>
  </si>
  <si>
    <t>&lt;-----handicap</t>
  </si>
  <si>
    <t>HCP</t>
  </si>
  <si>
    <t>Time after Handicap</t>
  </si>
  <si>
    <t>First Race
Team</t>
  </si>
  <si>
    <t>Second Race
Team</t>
  </si>
  <si>
    <t>Third Race
Team</t>
  </si>
  <si>
    <t>Team</t>
  </si>
  <si>
    <t>First Race
Rank</t>
  </si>
  <si>
    <t>Second Race
Rank</t>
  </si>
  <si>
    <t>Third Race
Rank</t>
  </si>
  <si>
    <t>none</t>
  </si>
  <si>
    <t>None</t>
  </si>
  <si>
    <t>LIDO</t>
  </si>
  <si>
    <t>Total
Rank</t>
  </si>
  <si>
    <t>Prep Flag DOWN</t>
  </si>
  <si>
    <t>Prep Flag UP</t>
  </si>
  <si>
    <t>1.</t>
  </si>
  <si>
    <t>Enter the first team's name in cell B3. You will see this name appear automatically</t>
  </si>
  <si>
    <t>2.</t>
  </si>
  <si>
    <t>Enter the first team's boat class in cell D3 (DS, LIDO, or LASER). You will see</t>
  </si>
  <si>
    <t>3.</t>
  </si>
  <si>
    <t>When the first boats start, note the time and enter it into the start time box for those</t>
  </si>
  <si>
    <t>4.</t>
  </si>
  <si>
    <t>the handicap for that type of boat appear automatically in the HCP column and</t>
  </si>
  <si>
    <t>both boat types and handicaps will also appear in the other race boxes.</t>
  </si>
  <si>
    <t>Repeat steps 1 through 3 for the other teams, boats, and boat starts.</t>
  </si>
  <si>
    <t>5.</t>
  </si>
  <si>
    <t>When the first boat finishes, note the time and enter it into the box under End Time.</t>
  </si>
  <si>
    <t>This will automatically calculate the elapsed time and apply the handicap for that</t>
  </si>
  <si>
    <t>boat, recording the time after handicap in the last column.</t>
  </si>
  <si>
    <t>6.</t>
  </si>
  <si>
    <t>The results from the times after handicap are used to determine the rank of finish</t>
  </si>
  <si>
    <t>shown in the first column after the team name.</t>
  </si>
  <si>
    <t>tallies the results of all three races and shows combined rankings for all teams.</t>
  </si>
  <si>
    <t>Enter total number of boats if DNF</t>
  </si>
  <si>
    <t>Time should be entered in 24-hour format (example: 13:35:43).</t>
  </si>
  <si>
    <t>7.</t>
  </si>
  <si>
    <t>If a boat doesn't start or doesn't finish the race, enter "DNS" or "DNF" in the proper</t>
  </si>
  <si>
    <t>column and enter the total number of boats in that race in the appropriate column.</t>
  </si>
  <si>
    <t>This will automatically assign that number plus one to that boat for a rank.</t>
  </si>
  <si>
    <t>The white columns are for entry of information. Colored columns perform calculations 
(you can't change the information in these columns).</t>
  </si>
  <si>
    <t>NOTE: If a new class must be used, add it in the open spaces in the class data</t>
  </si>
  <si>
    <t>in the other race boxes. -----------------------------------------------------------------------------------&gt;</t>
  </si>
  <si>
    <t xml:space="preserve">located to the right of the charts (example below). Enter the name, class code, </t>
  </si>
  <si>
    <t>and handicap in the proper spaces. Handicaps at the time this file was saved can</t>
  </si>
  <si>
    <t>be found in other worksheet tabs (see the bottom of this window).</t>
  </si>
  <si>
    <t>boats. Time should be entered in 24-hour format (example: 13:00:00).</t>
  </si>
  <si>
    <t>Repeat step 5 for the rest of the boats as they finish.</t>
  </si>
  <si>
    <t>The rankings are automatically brought down into the last box (bottom) which</t>
  </si>
  <si>
    <t>Overall
Place</t>
  </si>
  <si>
    <t>File created by Gale Leach, Morro Bay Yacht Club</t>
  </si>
  <si>
    <t>Laser International</t>
  </si>
  <si>
    <t>14 (International)</t>
  </si>
  <si>
    <t>Catalina 22 (SK/WK, No Skr)</t>
  </si>
  <si>
    <t>I laser</t>
  </si>
  <si>
    <t>R laser</t>
  </si>
  <si>
    <t>Venture 21</t>
  </si>
  <si>
    <t>VEN</t>
  </si>
  <si>
    <t>Picnic Cat</t>
  </si>
  <si>
    <t>picnic</t>
  </si>
  <si>
    <t>Melonseed</t>
  </si>
  <si>
    <t>melon</t>
  </si>
  <si>
    <t>Catalina /Capri 14.2</t>
  </si>
  <si>
    <t>cat142</t>
  </si>
  <si>
    <t>Omega 14</t>
  </si>
  <si>
    <t>omg</t>
  </si>
  <si>
    <t xml:space="preserve"> </t>
  </si>
  <si>
    <t>tasa</t>
  </si>
  <si>
    <t>cor15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</si>
</sst>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h:mm:ss\ AM/PM"/>
    <numFmt numFmtId="168" formatCode="h:mm:ss;@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7.5"/>
      <color indexed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9"/>
      <name val="handicap"/>
      <family val="0"/>
    </font>
    <font>
      <i/>
      <sz val="9"/>
      <name val="Arial"/>
      <family val="2"/>
    </font>
    <font>
      <sz val="10"/>
      <color indexed="10"/>
      <name val="Arial"/>
      <family val="2"/>
    </font>
    <font>
      <sz val="22"/>
      <name val="Wingdings 2"/>
      <family val="1"/>
    </font>
    <font>
      <i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16" fontId="0" fillId="0" borderId="0" xfId="0" applyNumberFormat="1" applyFont="1" applyAlignment="1">
      <alignment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1" fontId="7" fillId="0" borderId="0" xfId="0" applyNumberFormat="1" applyFont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7" fillId="0" borderId="2" xfId="0" applyFont="1" applyBorder="1" applyAlignment="1">
      <alignment/>
    </xf>
    <xf numFmtId="0" fontId="8" fillId="4" borderId="1" xfId="0" applyFont="1" applyFill="1" applyBorder="1" applyAlignment="1" applyProtection="1">
      <alignment horizontal="center" wrapText="1"/>
      <protection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0" fillId="5" borderId="0" xfId="0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49" fontId="0" fillId="5" borderId="0" xfId="0" applyNumberFormat="1" applyFill="1" applyAlignment="1">
      <alignment/>
    </xf>
    <xf numFmtId="0" fontId="9" fillId="0" borderId="0" xfId="0" applyFont="1" applyAlignment="1">
      <alignment/>
    </xf>
    <xf numFmtId="0" fontId="10" fillId="5" borderId="0" xfId="0" applyFont="1" applyFill="1" applyAlignment="1">
      <alignment/>
    </xf>
    <xf numFmtId="49" fontId="3" fillId="5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21" fontId="7" fillId="0" borderId="0" xfId="0" applyNumberFormat="1" applyFont="1" applyFill="1" applyBorder="1" applyAlignment="1">
      <alignment horizontal="center"/>
    </xf>
    <xf numFmtId="21" fontId="7" fillId="7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2" fillId="5" borderId="0" xfId="0" applyFont="1" applyFill="1" applyAlignment="1">
      <alignment/>
    </xf>
    <xf numFmtId="0" fontId="6" fillId="0" borderId="1" xfId="0" applyFont="1" applyBorder="1" applyAlignment="1">
      <alignment horizontal="left" wrapText="1"/>
    </xf>
    <xf numFmtId="0" fontId="6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/>
    </xf>
    <xf numFmtId="168" fontId="7" fillId="7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6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/>
    </xf>
    <xf numFmtId="0" fontId="7" fillId="7" borderId="1" xfId="0" applyFont="1" applyFill="1" applyBorder="1" applyAlignment="1">
      <alignment horizontal="center"/>
    </xf>
    <xf numFmtId="0" fontId="7" fillId="0" borderId="1" xfId="0" applyFont="1" applyFill="1" applyBorder="1" applyAlignment="1" applyProtection="1">
      <alignment horizontal="left"/>
      <protection locked="0"/>
    </xf>
    <xf numFmtId="168" fontId="7" fillId="0" borderId="1" xfId="0" applyNumberFormat="1" applyFont="1" applyFill="1" applyBorder="1" applyAlignment="1" applyProtection="1">
      <alignment horizontal="center"/>
      <protection locked="0"/>
    </xf>
    <xf numFmtId="1" fontId="7" fillId="0" borderId="1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wrapText="1"/>
      <protection locked="0"/>
    </xf>
    <xf numFmtId="0" fontId="7" fillId="0" borderId="6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wrapText="1"/>
      <protection locked="0"/>
    </xf>
    <xf numFmtId="0" fontId="7" fillId="0" borderId="8" xfId="0" applyFont="1" applyBorder="1" applyAlignment="1" applyProtection="1">
      <alignment horizontal="center"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1" xfId="0" applyFont="1" applyBorder="1" applyAlignment="1" applyProtection="1">
      <alignment horizontal="center"/>
      <protection locked="0"/>
    </xf>
    <xf numFmtId="168" fontId="7" fillId="0" borderId="1" xfId="0" applyNumberFormat="1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7" xfId="0" applyFont="1" applyBorder="1" applyAlignment="1">
      <alignment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 applyProtection="1">
      <alignment wrapText="1"/>
      <protection locked="0"/>
    </xf>
    <xf numFmtId="0" fontId="7" fillId="0" borderId="10" xfId="0" applyFont="1" applyBorder="1" applyAlignment="1" applyProtection="1">
      <alignment horizontal="center" wrapText="1"/>
      <protection locked="0"/>
    </xf>
    <xf numFmtId="0" fontId="7" fillId="9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2" xfId="0" applyFont="1" applyBorder="1" applyAlignment="1" applyProtection="1">
      <alignment horizontal="left" wrapText="1"/>
      <protection locked="0"/>
    </xf>
    <xf numFmtId="0" fontId="6" fillId="9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7" fillId="0" borderId="13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left" wrapText="1"/>
      <protection locked="0"/>
    </xf>
    <xf numFmtId="0" fontId="7" fillId="0" borderId="21" xfId="0" applyFont="1" applyBorder="1" applyAlignment="1" applyProtection="1">
      <alignment horizontal="left" wrapText="1"/>
      <protection locked="0"/>
    </xf>
    <xf numFmtId="0" fontId="0" fillId="5" borderId="0" xfId="0" applyFill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428625</xdr:colOff>
      <xdr:row>14</xdr:row>
      <xdr:rowOff>9525</xdr:rowOff>
    </xdr:from>
    <xdr:to>
      <xdr:col>6</xdr:col>
      <xdr:colOff>552450</xdr:colOff>
      <xdr:row>28</xdr:row>
      <xdr:rowOff>142875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362200"/>
          <a:ext cx="2562225" cy="2314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3</xdr:col>
      <xdr:colOff>457200</xdr:colOff>
      <xdr:row>18</xdr:row>
      <xdr:rowOff>66675</xdr:rowOff>
    </xdr:from>
    <xdr:to>
      <xdr:col>4</xdr:col>
      <xdr:colOff>304800</xdr:colOff>
      <xdr:row>20</xdr:row>
      <xdr:rowOff>152400</xdr:rowOff>
    </xdr:to>
    <xdr:sp>
      <xdr:nvSpPr>
        <xdr:cNvPr id="2" name="TextBox 10"/>
        <xdr:cNvSpPr txBox="1">
          <a:spLocks noChangeArrowheads="1"/>
        </xdr:cNvSpPr>
      </xdr:nvSpPr>
      <xdr:spPr>
        <a:xfrm>
          <a:off x="1895475" y="3067050"/>
          <a:ext cx="4572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v</a:t>
          </a:r>
        </a:p>
      </xdr:txBody>
    </xdr:sp>
    <xdr:clientData/>
  </xdr:twoCellAnchor>
  <xdr:twoCellAnchor editAs="oneCell">
    <xdr:from>
      <xdr:col>8</xdr:col>
      <xdr:colOff>485775</xdr:colOff>
      <xdr:row>0</xdr:row>
      <xdr:rowOff>152400</xdr:rowOff>
    </xdr:from>
    <xdr:to>
      <xdr:col>18</xdr:col>
      <xdr:colOff>171450</xdr:colOff>
      <xdr:row>49</xdr:row>
      <xdr:rowOff>85725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72050" y="152400"/>
          <a:ext cx="5781675" cy="7781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10</xdr:col>
      <xdr:colOff>9525</xdr:colOff>
      <xdr:row>9</xdr:row>
      <xdr:rowOff>142875</xdr:rowOff>
    </xdr:from>
    <xdr:to>
      <xdr:col>10</xdr:col>
      <xdr:colOff>466725</xdr:colOff>
      <xdr:row>12</xdr:row>
      <xdr:rowOff>9525</xdr:rowOff>
    </xdr:to>
    <xdr:sp>
      <xdr:nvSpPr>
        <xdr:cNvPr id="4" name="TextBox 12"/>
        <xdr:cNvSpPr txBox="1">
          <a:spLocks noChangeArrowheads="1"/>
        </xdr:cNvSpPr>
      </xdr:nvSpPr>
      <xdr:spPr>
        <a:xfrm>
          <a:off x="5715000" y="1685925"/>
          <a:ext cx="457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u</a:t>
          </a:r>
        </a:p>
      </xdr:txBody>
    </xdr:sp>
    <xdr:clientData/>
  </xdr:twoCellAnchor>
  <xdr:twoCellAnchor>
    <xdr:from>
      <xdr:col>12</xdr:col>
      <xdr:colOff>57150</xdr:colOff>
      <xdr:row>11</xdr:row>
      <xdr:rowOff>28575</xdr:rowOff>
    </xdr:from>
    <xdr:to>
      <xdr:col>12</xdr:col>
      <xdr:colOff>514350</xdr:colOff>
      <xdr:row>13</xdr:row>
      <xdr:rowOff>47625</xdr:rowOff>
    </xdr:to>
    <xdr:sp>
      <xdr:nvSpPr>
        <xdr:cNvPr id="5" name="TextBox 13"/>
        <xdr:cNvSpPr txBox="1">
          <a:spLocks noChangeArrowheads="1"/>
        </xdr:cNvSpPr>
      </xdr:nvSpPr>
      <xdr:spPr>
        <a:xfrm>
          <a:off x="6981825" y="1895475"/>
          <a:ext cx="457200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v</a:t>
          </a:r>
        </a:p>
      </xdr:txBody>
    </xdr:sp>
    <xdr:clientData/>
  </xdr:twoCellAnchor>
  <xdr:twoCellAnchor>
    <xdr:from>
      <xdr:col>12</xdr:col>
      <xdr:colOff>533400</xdr:colOff>
      <xdr:row>13</xdr:row>
      <xdr:rowOff>66675</xdr:rowOff>
    </xdr:from>
    <xdr:to>
      <xdr:col>13</xdr:col>
      <xdr:colOff>390525</xdr:colOff>
      <xdr:row>15</xdr:row>
      <xdr:rowOff>114300</xdr:rowOff>
    </xdr:to>
    <xdr:sp>
      <xdr:nvSpPr>
        <xdr:cNvPr id="6" name="TextBox 14"/>
        <xdr:cNvSpPr txBox="1">
          <a:spLocks noChangeArrowheads="1"/>
        </xdr:cNvSpPr>
      </xdr:nvSpPr>
      <xdr:spPr>
        <a:xfrm>
          <a:off x="7458075" y="2257425"/>
          <a:ext cx="4667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w</a:t>
          </a:r>
        </a:p>
      </xdr:txBody>
    </xdr:sp>
    <xdr:clientData/>
  </xdr:twoCellAnchor>
  <xdr:twoCellAnchor>
    <xdr:from>
      <xdr:col>14</xdr:col>
      <xdr:colOff>457200</xdr:colOff>
      <xdr:row>10</xdr:row>
      <xdr:rowOff>9525</xdr:rowOff>
    </xdr:from>
    <xdr:to>
      <xdr:col>15</xdr:col>
      <xdr:colOff>285750</xdr:colOff>
      <xdr:row>12</xdr:row>
      <xdr:rowOff>47625</xdr:rowOff>
    </xdr:to>
    <xdr:sp>
      <xdr:nvSpPr>
        <xdr:cNvPr id="7" name="TextBox 15"/>
        <xdr:cNvSpPr txBox="1">
          <a:spLocks noChangeArrowheads="1"/>
        </xdr:cNvSpPr>
      </xdr:nvSpPr>
      <xdr:spPr>
        <a:xfrm>
          <a:off x="8601075" y="1714500"/>
          <a:ext cx="4381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y</a:t>
          </a:r>
        </a:p>
      </xdr:txBody>
    </xdr:sp>
    <xdr:clientData/>
  </xdr:twoCellAnchor>
  <xdr:twoCellAnchor>
    <xdr:from>
      <xdr:col>13</xdr:col>
      <xdr:colOff>438150</xdr:colOff>
      <xdr:row>11</xdr:row>
      <xdr:rowOff>95250</xdr:rowOff>
    </xdr:from>
    <xdr:to>
      <xdr:col>14</xdr:col>
      <xdr:colOff>266700</xdr:colOff>
      <xdr:row>13</xdr:row>
      <xdr:rowOff>133350</xdr:rowOff>
    </xdr:to>
    <xdr:sp>
      <xdr:nvSpPr>
        <xdr:cNvPr id="8" name="TextBox 16"/>
        <xdr:cNvSpPr txBox="1">
          <a:spLocks noChangeArrowheads="1"/>
        </xdr:cNvSpPr>
      </xdr:nvSpPr>
      <xdr:spPr>
        <a:xfrm>
          <a:off x="7972425" y="1962150"/>
          <a:ext cx="438150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/>
            <a:t>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97"/>
  <sheetViews>
    <sheetView tabSelected="1" workbookViewId="0" topLeftCell="A1">
      <selection activeCell="O27" sqref="O27"/>
    </sheetView>
  </sheetViews>
  <sheetFormatPr defaultColWidth="9.140625" defaultRowHeight="12.75"/>
  <cols>
    <col min="1" max="1" width="2.8515625" style="11" customWidth="1"/>
    <col min="2" max="2" width="18.7109375" style="11" customWidth="1"/>
    <col min="3" max="3" width="5.00390625" style="11" customWidth="1"/>
    <col min="4" max="4" width="6.8515625" style="11" customWidth="1"/>
    <col min="5" max="6" width="7.8515625" style="11" customWidth="1"/>
    <col min="7" max="7" width="10.57421875" style="11" bestFit="1" customWidth="1"/>
    <col min="8" max="8" width="8.00390625" style="11" customWidth="1"/>
    <col min="9" max="9" width="5.7109375" style="11" customWidth="1"/>
    <col min="10" max="10" width="9.00390625" style="11" customWidth="1"/>
    <col min="11" max="11" width="2.28125" style="11" customWidth="1"/>
    <col min="12" max="12" width="18.7109375" style="11" customWidth="1"/>
    <col min="13" max="13" width="5.00390625" style="11" customWidth="1"/>
    <col min="14" max="14" width="6.8515625" style="11" customWidth="1"/>
    <col min="15" max="16" width="7.8515625" style="11" customWidth="1"/>
    <col min="17" max="17" width="8.00390625" style="11" customWidth="1"/>
    <col min="18" max="18" width="5.7109375" style="11" customWidth="1"/>
    <col min="19" max="19" width="9.00390625" style="11" customWidth="1"/>
    <col min="20" max="20" width="10.28125" style="11" customWidth="1"/>
    <col min="21" max="21" width="7.8515625" style="11" customWidth="1"/>
    <col min="22" max="16384" width="9.140625" style="11" customWidth="1"/>
  </cols>
  <sheetData>
    <row r="1" ht="6" customHeight="1"/>
    <row r="2" spans="1:14" ht="36">
      <c r="A2" s="48"/>
      <c r="B2" s="46" t="s">
        <v>2060</v>
      </c>
      <c r="C2" s="47" t="s">
        <v>2056</v>
      </c>
      <c r="D2" s="39" t="s">
        <v>2055</v>
      </c>
      <c r="E2" s="40" t="s">
        <v>0</v>
      </c>
      <c r="F2" s="40" t="s">
        <v>2</v>
      </c>
      <c r="G2" s="40" t="s">
        <v>2091</v>
      </c>
      <c r="H2" s="41" t="s">
        <v>1</v>
      </c>
      <c r="I2" s="42" t="s">
        <v>2058</v>
      </c>
      <c r="J2" s="41" t="s">
        <v>2059</v>
      </c>
      <c r="K2" s="10"/>
      <c r="L2" s="17" t="s">
        <v>3</v>
      </c>
      <c r="M2" s="17"/>
      <c r="N2" s="17"/>
    </row>
    <row r="3" spans="1:13" ht="12">
      <c r="A3" s="48">
        <v>1</v>
      </c>
      <c r="B3" s="50" t="s">
        <v>2123</v>
      </c>
      <c r="C3" s="16">
        <f aca="true" t="shared" si="0" ref="C3:C23">IF(J3=4,0,IF(J3="DNF",G3+1,RANK(J3,times1,1)))</f>
        <v>0</v>
      </c>
      <c r="D3" s="58" t="s">
        <v>2067</v>
      </c>
      <c r="E3" s="51">
        <v>1</v>
      </c>
      <c r="F3" s="51">
        <v>5</v>
      </c>
      <c r="G3" s="52"/>
      <c r="H3" s="44">
        <f aca="true" t="shared" si="1" ref="H3:H23">IF(G3="",F3-E3,"DNF")</f>
        <v>4</v>
      </c>
      <c r="I3" s="13">
        <f aca="true" t="shared" si="2" ref="I3:I23">INDEX(data,MATCH(D3,code,0),handicap)</f>
        <v>100</v>
      </c>
      <c r="J3" s="44">
        <f aca="true" t="shared" si="3" ref="J3:J23">IF(G3="",IF(H3=4,4,H3*100/I3),"DNF")</f>
        <v>4</v>
      </c>
      <c r="K3" s="12"/>
      <c r="L3" s="57" t="s">
        <v>4</v>
      </c>
      <c r="M3" s="57" t="s">
        <v>7</v>
      </c>
    </row>
    <row r="4" spans="1:13" ht="12">
      <c r="A4" s="48">
        <v>2</v>
      </c>
      <c r="B4" s="50"/>
      <c r="C4" s="16">
        <f t="shared" si="0"/>
        <v>0</v>
      </c>
      <c r="D4" s="58" t="s">
        <v>2067</v>
      </c>
      <c r="E4" s="51">
        <f>IF(B4=0,1,+E$3)</f>
        <v>1</v>
      </c>
      <c r="F4" s="51">
        <v>5</v>
      </c>
      <c r="G4" s="52"/>
      <c r="H4" s="44">
        <f t="shared" si="1"/>
        <v>4</v>
      </c>
      <c r="I4" s="13">
        <f t="shared" si="2"/>
        <v>100</v>
      </c>
      <c r="J4" s="44">
        <f t="shared" si="3"/>
        <v>4</v>
      </c>
      <c r="K4" s="12"/>
      <c r="L4" s="57" t="s">
        <v>5</v>
      </c>
      <c r="M4" s="57" t="s">
        <v>2072</v>
      </c>
    </row>
    <row r="5" spans="1:13" ht="12">
      <c r="A5" s="48">
        <v>3</v>
      </c>
      <c r="B5" s="50"/>
      <c r="C5" s="16">
        <f t="shared" si="0"/>
        <v>0</v>
      </c>
      <c r="D5" s="58" t="s">
        <v>2067</v>
      </c>
      <c r="E5" s="51">
        <f aca="true" t="shared" si="4" ref="E5:E23">IF(B5=0,1,+E$3)</f>
        <v>1</v>
      </c>
      <c r="F5" s="51">
        <v>5</v>
      </c>
      <c r="G5" s="52"/>
      <c r="H5" s="44">
        <f>IF(G5="",F5-E5,"DNF")</f>
        <v>4</v>
      </c>
      <c r="I5" s="13">
        <f t="shared" si="2"/>
        <v>100</v>
      </c>
      <c r="J5" s="44">
        <f t="shared" si="3"/>
        <v>4</v>
      </c>
      <c r="K5" s="12"/>
      <c r="L5" s="57" t="s">
        <v>6</v>
      </c>
      <c r="M5" s="57" t="s">
        <v>2071</v>
      </c>
    </row>
    <row r="6" spans="1:13" ht="12">
      <c r="A6" s="48">
        <v>4</v>
      </c>
      <c r="B6" s="50"/>
      <c r="C6" s="16">
        <f t="shared" si="0"/>
        <v>0</v>
      </c>
      <c r="D6" s="58" t="s">
        <v>2067</v>
      </c>
      <c r="E6" s="51">
        <f t="shared" si="4"/>
        <v>1</v>
      </c>
      <c r="F6" s="51">
        <v>5</v>
      </c>
      <c r="G6" s="52"/>
      <c r="H6" s="44">
        <f t="shared" si="1"/>
        <v>4</v>
      </c>
      <c r="I6" s="13">
        <f t="shared" si="2"/>
        <v>100</v>
      </c>
      <c r="J6" s="44">
        <f t="shared" si="3"/>
        <v>4</v>
      </c>
      <c r="K6" s="12"/>
      <c r="L6" s="57" t="s">
        <v>8</v>
      </c>
      <c r="M6" s="57" t="s">
        <v>9</v>
      </c>
    </row>
    <row r="7" spans="1:11" ht="12">
      <c r="A7" s="48">
        <v>5</v>
      </c>
      <c r="B7" s="50"/>
      <c r="C7" s="16">
        <f t="shared" si="0"/>
        <v>0</v>
      </c>
      <c r="D7" s="58" t="s">
        <v>2067</v>
      </c>
      <c r="E7" s="51">
        <f t="shared" si="4"/>
        <v>1</v>
      </c>
      <c r="F7" s="51">
        <v>5</v>
      </c>
      <c r="G7" s="52"/>
      <c r="H7" s="44">
        <f t="shared" si="1"/>
        <v>4</v>
      </c>
      <c r="I7" s="13">
        <f t="shared" si="2"/>
        <v>100</v>
      </c>
      <c r="J7" s="44">
        <f t="shared" si="3"/>
        <v>4</v>
      </c>
      <c r="K7" s="12"/>
    </row>
    <row r="8" spans="1:12" ht="12">
      <c r="A8" s="48">
        <v>6</v>
      </c>
      <c r="B8" s="50"/>
      <c r="C8" s="16">
        <f t="shared" si="0"/>
        <v>0</v>
      </c>
      <c r="D8" s="58" t="s">
        <v>2067</v>
      </c>
      <c r="E8" s="51">
        <f t="shared" si="4"/>
        <v>1</v>
      </c>
      <c r="F8" s="51">
        <v>5</v>
      </c>
      <c r="G8" s="52"/>
      <c r="H8" s="44">
        <f t="shared" si="1"/>
        <v>4</v>
      </c>
      <c r="I8" s="13">
        <f t="shared" si="2"/>
        <v>100</v>
      </c>
      <c r="J8" s="44">
        <f t="shared" si="3"/>
        <v>4</v>
      </c>
      <c r="K8" s="12"/>
      <c r="L8" s="11" t="s">
        <v>10</v>
      </c>
    </row>
    <row r="9" spans="1:11" ht="12.75" thickBot="1">
      <c r="A9" s="48">
        <v>7</v>
      </c>
      <c r="B9" s="50"/>
      <c r="C9" s="16">
        <f t="shared" si="0"/>
        <v>0</v>
      </c>
      <c r="D9" s="58" t="s">
        <v>2067</v>
      </c>
      <c r="E9" s="51">
        <f t="shared" si="4"/>
        <v>1</v>
      </c>
      <c r="F9" s="51">
        <v>5</v>
      </c>
      <c r="G9" s="52"/>
      <c r="H9" s="44">
        <f t="shared" si="1"/>
        <v>4</v>
      </c>
      <c r="I9" s="13">
        <f t="shared" si="2"/>
        <v>100</v>
      </c>
      <c r="J9" s="44">
        <f t="shared" si="3"/>
        <v>4</v>
      </c>
      <c r="K9" s="12"/>
    </row>
    <row r="10" spans="1:15" ht="12" customHeight="1">
      <c r="A10" s="48">
        <v>8</v>
      </c>
      <c r="B10" s="50"/>
      <c r="C10" s="16">
        <f t="shared" si="0"/>
        <v>0</v>
      </c>
      <c r="D10" s="58" t="s">
        <v>2067</v>
      </c>
      <c r="E10" s="51">
        <f t="shared" si="4"/>
        <v>1</v>
      </c>
      <c r="F10" s="51">
        <v>5</v>
      </c>
      <c r="G10" s="52"/>
      <c r="H10" s="44">
        <f t="shared" si="1"/>
        <v>4</v>
      </c>
      <c r="I10" s="13">
        <f t="shared" si="2"/>
        <v>100</v>
      </c>
      <c r="J10" s="44">
        <f t="shared" si="3"/>
        <v>4</v>
      </c>
      <c r="K10" s="12"/>
      <c r="L10" s="81" t="s">
        <v>17</v>
      </c>
      <c r="M10" s="82"/>
      <c r="N10" s="19" t="s">
        <v>18</v>
      </c>
      <c r="O10" s="79" t="s">
        <v>2058</v>
      </c>
    </row>
    <row r="11" spans="1:15" ht="12">
      <c r="A11" s="48">
        <v>9</v>
      </c>
      <c r="B11" s="50"/>
      <c r="C11" s="16">
        <f t="shared" si="0"/>
        <v>0</v>
      </c>
      <c r="D11" s="58" t="s">
        <v>2067</v>
      </c>
      <c r="E11" s="51">
        <f t="shared" si="4"/>
        <v>1</v>
      </c>
      <c r="F11" s="51">
        <v>5</v>
      </c>
      <c r="G11" s="52"/>
      <c r="H11" s="44">
        <f t="shared" si="1"/>
        <v>4</v>
      </c>
      <c r="I11" s="13">
        <f t="shared" si="2"/>
        <v>100</v>
      </c>
      <c r="J11" s="44">
        <f t="shared" si="3"/>
        <v>4</v>
      </c>
      <c r="K11" s="12"/>
      <c r="L11" s="83"/>
      <c r="M11" s="84"/>
      <c r="N11" s="20" t="s">
        <v>19</v>
      </c>
      <c r="O11" s="80"/>
    </row>
    <row r="12" spans="1:15" ht="12">
      <c r="A12" s="48">
        <v>10</v>
      </c>
      <c r="B12" s="50"/>
      <c r="C12" s="16">
        <f t="shared" si="0"/>
        <v>0</v>
      </c>
      <c r="D12" s="58" t="s">
        <v>2067</v>
      </c>
      <c r="E12" s="51">
        <f t="shared" si="4"/>
        <v>1</v>
      </c>
      <c r="F12" s="51">
        <v>5</v>
      </c>
      <c r="G12" s="52"/>
      <c r="H12" s="44">
        <f t="shared" si="1"/>
        <v>4</v>
      </c>
      <c r="I12" s="13">
        <f t="shared" si="2"/>
        <v>100</v>
      </c>
      <c r="J12" s="44">
        <f t="shared" si="3"/>
        <v>4</v>
      </c>
      <c r="K12" s="12"/>
      <c r="L12" s="75" t="s">
        <v>150</v>
      </c>
      <c r="M12" s="76"/>
      <c r="N12" s="53" t="s">
        <v>151</v>
      </c>
      <c r="O12" s="54">
        <v>98.6</v>
      </c>
    </row>
    <row r="13" spans="1:15" ht="12">
      <c r="A13" s="48">
        <v>11</v>
      </c>
      <c r="B13" s="50"/>
      <c r="C13" s="16">
        <f t="shared" si="0"/>
        <v>0</v>
      </c>
      <c r="D13" s="58" t="s">
        <v>2067</v>
      </c>
      <c r="E13" s="51">
        <f t="shared" si="4"/>
        <v>1</v>
      </c>
      <c r="F13" s="51">
        <v>5</v>
      </c>
      <c r="G13" s="52"/>
      <c r="H13" s="44">
        <f t="shared" si="1"/>
        <v>4</v>
      </c>
      <c r="I13" s="13">
        <f t="shared" si="2"/>
        <v>100</v>
      </c>
      <c r="J13" s="44">
        <f t="shared" si="3"/>
        <v>4</v>
      </c>
      <c r="K13" s="12"/>
      <c r="L13" s="68" t="s">
        <v>15</v>
      </c>
      <c r="M13" s="69"/>
      <c r="N13" s="55" t="s">
        <v>2112</v>
      </c>
      <c r="O13" s="56">
        <v>96.7</v>
      </c>
    </row>
    <row r="14" spans="1:15" ht="12">
      <c r="A14" s="48">
        <v>12</v>
      </c>
      <c r="B14" s="50"/>
      <c r="C14" s="16">
        <f t="shared" si="0"/>
        <v>0</v>
      </c>
      <c r="D14" s="58" t="s">
        <v>2067</v>
      </c>
      <c r="E14" s="51">
        <f t="shared" si="4"/>
        <v>1</v>
      </c>
      <c r="F14" s="51">
        <v>5</v>
      </c>
      <c r="G14" s="52"/>
      <c r="H14" s="44">
        <f t="shared" si="1"/>
        <v>4</v>
      </c>
      <c r="I14" s="13">
        <f t="shared" si="2"/>
        <v>100</v>
      </c>
      <c r="J14" s="44">
        <f t="shared" si="3"/>
        <v>4</v>
      </c>
      <c r="K14" s="12"/>
      <c r="L14" s="68" t="s">
        <v>2113</v>
      </c>
      <c r="M14" s="69"/>
      <c r="N14" s="55" t="s">
        <v>2114</v>
      </c>
      <c r="O14" s="56">
        <v>99.4</v>
      </c>
    </row>
    <row r="15" spans="1:15" ht="12">
      <c r="A15" s="48">
        <v>13</v>
      </c>
      <c r="B15" s="50"/>
      <c r="C15" s="16">
        <f t="shared" si="0"/>
        <v>0</v>
      </c>
      <c r="D15" s="58" t="s">
        <v>2067</v>
      </c>
      <c r="E15" s="51">
        <f t="shared" si="4"/>
        <v>1</v>
      </c>
      <c r="F15" s="51">
        <v>5</v>
      </c>
      <c r="G15" s="52"/>
      <c r="H15" s="44">
        <f t="shared" si="1"/>
        <v>4</v>
      </c>
      <c r="I15" s="13">
        <f t="shared" si="2"/>
        <v>100</v>
      </c>
      <c r="J15" s="44">
        <f t="shared" si="3"/>
        <v>4</v>
      </c>
      <c r="K15" s="12"/>
      <c r="L15" s="68" t="s">
        <v>2108</v>
      </c>
      <c r="M15" s="69"/>
      <c r="N15" s="55" t="s">
        <v>2111</v>
      </c>
      <c r="O15" s="56">
        <v>91.1</v>
      </c>
    </row>
    <row r="16" spans="1:15" ht="12">
      <c r="A16" s="48">
        <v>14</v>
      </c>
      <c r="B16" s="50"/>
      <c r="C16" s="16">
        <f t="shared" si="0"/>
        <v>0</v>
      </c>
      <c r="D16" s="58" t="s">
        <v>2067</v>
      </c>
      <c r="E16" s="51">
        <f t="shared" si="4"/>
        <v>1</v>
      </c>
      <c r="F16" s="51">
        <v>5</v>
      </c>
      <c r="G16" s="52"/>
      <c r="H16" s="44">
        <f t="shared" si="1"/>
        <v>4</v>
      </c>
      <c r="I16" s="13">
        <f t="shared" si="2"/>
        <v>100</v>
      </c>
      <c r="J16" s="44">
        <f t="shared" si="3"/>
        <v>4</v>
      </c>
      <c r="K16" s="12"/>
      <c r="L16" s="68" t="s">
        <v>2115</v>
      </c>
      <c r="M16" s="69"/>
      <c r="N16" s="55" t="s">
        <v>2116</v>
      </c>
      <c r="O16" s="56">
        <v>120</v>
      </c>
    </row>
    <row r="17" spans="1:15" ht="12" customHeight="1">
      <c r="A17" s="48">
        <v>15</v>
      </c>
      <c r="B17" s="50"/>
      <c r="C17" s="16">
        <f t="shared" si="0"/>
        <v>0</v>
      </c>
      <c r="D17" s="58" t="s">
        <v>2067</v>
      </c>
      <c r="E17" s="51">
        <f t="shared" si="4"/>
        <v>1</v>
      </c>
      <c r="F17" s="51">
        <v>5</v>
      </c>
      <c r="G17" s="52"/>
      <c r="H17" s="44">
        <f t="shared" si="1"/>
        <v>4</v>
      </c>
      <c r="I17" s="13">
        <f t="shared" si="2"/>
        <v>100</v>
      </c>
      <c r="J17" s="44">
        <f t="shared" si="3"/>
        <v>4</v>
      </c>
      <c r="K17" s="12"/>
      <c r="L17" s="68" t="s">
        <v>2117</v>
      </c>
      <c r="M17" s="69"/>
      <c r="N17" s="55" t="s">
        <v>2118</v>
      </c>
      <c r="O17" s="56">
        <v>110</v>
      </c>
    </row>
    <row r="18" spans="1:15" ht="12" customHeight="1">
      <c r="A18" s="48">
        <v>16</v>
      </c>
      <c r="B18" s="50"/>
      <c r="C18" s="16">
        <f t="shared" si="0"/>
        <v>0</v>
      </c>
      <c r="D18" s="58" t="s">
        <v>2067</v>
      </c>
      <c r="E18" s="51">
        <f t="shared" si="4"/>
        <v>1</v>
      </c>
      <c r="F18" s="51">
        <v>5</v>
      </c>
      <c r="G18" s="52"/>
      <c r="H18" s="44">
        <f t="shared" si="1"/>
        <v>4</v>
      </c>
      <c r="I18" s="13">
        <f t="shared" si="2"/>
        <v>100</v>
      </c>
      <c r="J18" s="44">
        <f t="shared" si="3"/>
        <v>4</v>
      </c>
      <c r="K18" s="12"/>
      <c r="L18" s="68" t="s">
        <v>2119</v>
      </c>
      <c r="M18" s="69"/>
      <c r="N18" s="55" t="s">
        <v>2120</v>
      </c>
      <c r="O18" s="56">
        <v>99.4</v>
      </c>
    </row>
    <row r="19" spans="1:15" ht="12">
      <c r="A19" s="48">
        <v>17</v>
      </c>
      <c r="B19" s="50"/>
      <c r="C19" s="16">
        <f t="shared" si="0"/>
        <v>0</v>
      </c>
      <c r="D19" s="58" t="s">
        <v>2067</v>
      </c>
      <c r="E19" s="51">
        <f t="shared" si="4"/>
        <v>1</v>
      </c>
      <c r="F19" s="51">
        <v>5</v>
      </c>
      <c r="G19" s="52"/>
      <c r="H19" s="44">
        <f t="shared" si="1"/>
        <v>4</v>
      </c>
      <c r="I19" s="13">
        <f t="shared" si="2"/>
        <v>100</v>
      </c>
      <c r="J19" s="44">
        <f t="shared" si="3"/>
        <v>4</v>
      </c>
      <c r="K19" s="12"/>
      <c r="L19" s="68" t="s">
        <v>212</v>
      </c>
      <c r="M19" s="69"/>
      <c r="N19" s="55" t="s">
        <v>213</v>
      </c>
      <c r="O19" s="56">
        <v>92.2</v>
      </c>
    </row>
    <row r="20" spans="1:15" ht="12">
      <c r="A20" s="48">
        <v>18</v>
      </c>
      <c r="B20" s="50"/>
      <c r="C20" s="16">
        <f t="shared" si="0"/>
        <v>0</v>
      </c>
      <c r="D20" s="58" t="s">
        <v>2067</v>
      </c>
      <c r="E20" s="51">
        <f t="shared" si="4"/>
        <v>1</v>
      </c>
      <c r="F20" s="51">
        <v>5</v>
      </c>
      <c r="G20" s="52"/>
      <c r="H20" s="44">
        <f t="shared" si="1"/>
        <v>4</v>
      </c>
      <c r="I20" s="13">
        <f t="shared" si="2"/>
        <v>100</v>
      </c>
      <c r="J20" s="44">
        <f t="shared" si="3"/>
        <v>4</v>
      </c>
      <c r="K20" s="12"/>
      <c r="L20" s="68" t="s">
        <v>2121</v>
      </c>
      <c r="M20" s="69"/>
      <c r="N20" s="55" t="s">
        <v>2122</v>
      </c>
      <c r="O20" s="56">
        <v>110.6</v>
      </c>
    </row>
    <row r="21" spans="1:15" ht="12">
      <c r="A21" s="48">
        <v>19</v>
      </c>
      <c r="B21" s="50"/>
      <c r="C21" s="16">
        <f t="shared" si="0"/>
        <v>0</v>
      </c>
      <c r="D21" s="58" t="s">
        <v>2067</v>
      </c>
      <c r="E21" s="51">
        <f t="shared" si="4"/>
        <v>1</v>
      </c>
      <c r="F21" s="51">
        <v>5</v>
      </c>
      <c r="G21" s="52"/>
      <c r="H21" s="44">
        <f t="shared" si="1"/>
        <v>4</v>
      </c>
      <c r="I21" s="13">
        <f t="shared" si="2"/>
        <v>100</v>
      </c>
      <c r="J21" s="44">
        <f t="shared" si="3"/>
        <v>4</v>
      </c>
      <c r="K21" s="12"/>
      <c r="L21" s="68" t="s">
        <v>2109</v>
      </c>
      <c r="M21" s="69"/>
      <c r="N21" s="55">
        <v>14</v>
      </c>
      <c r="O21" s="56">
        <v>85.4</v>
      </c>
    </row>
    <row r="22" spans="1:15" ht="12" customHeight="1">
      <c r="A22" s="48">
        <v>20</v>
      </c>
      <c r="B22" s="50"/>
      <c r="C22" s="16">
        <f t="shared" si="0"/>
        <v>0</v>
      </c>
      <c r="D22" s="58" t="s">
        <v>2067</v>
      </c>
      <c r="E22" s="51">
        <f t="shared" si="4"/>
        <v>1</v>
      </c>
      <c r="F22" s="51">
        <v>5</v>
      </c>
      <c r="G22" s="52"/>
      <c r="H22" s="44">
        <f t="shared" si="1"/>
        <v>4</v>
      </c>
      <c r="I22" s="13">
        <f t="shared" si="2"/>
        <v>100</v>
      </c>
      <c r="J22" s="44">
        <f t="shared" si="3"/>
        <v>4</v>
      </c>
      <c r="K22" s="12"/>
      <c r="L22" s="68" t="s">
        <v>2110</v>
      </c>
      <c r="M22" s="69"/>
      <c r="N22" s="55" t="s">
        <v>894</v>
      </c>
      <c r="O22" s="56">
        <v>96.3</v>
      </c>
    </row>
    <row r="23" spans="1:15" ht="12">
      <c r="A23" s="48">
        <v>21</v>
      </c>
      <c r="B23" s="50"/>
      <c r="C23" s="16">
        <f t="shared" si="0"/>
        <v>0</v>
      </c>
      <c r="D23" s="58" t="s">
        <v>2067</v>
      </c>
      <c r="E23" s="51">
        <f t="shared" si="4"/>
        <v>1</v>
      </c>
      <c r="F23" s="51">
        <v>5</v>
      </c>
      <c r="G23" s="52"/>
      <c r="H23" s="44">
        <f t="shared" si="1"/>
        <v>4</v>
      </c>
      <c r="I23" s="13">
        <f t="shared" si="2"/>
        <v>100</v>
      </c>
      <c r="J23" s="44">
        <f t="shared" si="3"/>
        <v>4</v>
      </c>
      <c r="K23" s="12"/>
      <c r="L23" s="77" t="s">
        <v>2068</v>
      </c>
      <c r="M23" s="78"/>
      <c r="N23" s="62" t="s">
        <v>2067</v>
      </c>
      <c r="O23" s="63">
        <v>100</v>
      </c>
    </row>
    <row r="24" spans="2:23" ht="12" customHeight="1" hidden="1">
      <c r="B24" s="28"/>
      <c r="C24" s="29"/>
      <c r="D24" s="30"/>
      <c r="E24" s="31"/>
      <c r="F24" s="31"/>
      <c r="G24" s="31"/>
      <c r="H24" s="32"/>
      <c r="I24" s="33"/>
      <c r="J24" s="32"/>
      <c r="K24" s="12"/>
      <c r="L24" s="28"/>
      <c r="M24" s="34"/>
      <c r="N24" s="30"/>
      <c r="O24" s="31"/>
      <c r="P24" s="31"/>
      <c r="Q24" s="32"/>
      <c r="R24" s="33"/>
      <c r="S24" s="32"/>
      <c r="T24" s="18">
        <v>4</v>
      </c>
      <c r="U24" s="74" t="s">
        <v>2057</v>
      </c>
      <c r="V24" s="74"/>
      <c r="W24" s="35"/>
    </row>
    <row r="25" spans="4:15" ht="12">
      <c r="D25" s="14"/>
      <c r="E25" s="14"/>
      <c r="F25" s="14"/>
      <c r="G25" s="14"/>
      <c r="I25" s="12"/>
      <c r="J25" s="15"/>
      <c r="K25" s="12"/>
      <c r="L25" s="68" t="s">
        <v>304</v>
      </c>
      <c r="M25" s="69"/>
      <c r="N25" s="55" t="s">
        <v>2069</v>
      </c>
      <c r="O25" s="56">
        <v>98.9</v>
      </c>
    </row>
    <row r="26" spans="1:15" ht="36">
      <c r="A26" s="48"/>
      <c r="B26" s="37" t="s">
        <v>2061</v>
      </c>
      <c r="C26" s="38" t="s">
        <v>2056</v>
      </c>
      <c r="D26" s="39" t="s">
        <v>2055</v>
      </c>
      <c r="E26" s="40" t="s">
        <v>0</v>
      </c>
      <c r="F26" s="40" t="s">
        <v>2</v>
      </c>
      <c r="G26" s="40" t="s">
        <v>2091</v>
      </c>
      <c r="H26" s="41" t="s">
        <v>1</v>
      </c>
      <c r="I26" s="42" t="s">
        <v>2058</v>
      </c>
      <c r="J26" s="41" t="s">
        <v>2059</v>
      </c>
      <c r="L26" s="68" t="s">
        <v>528</v>
      </c>
      <c r="M26" s="69"/>
      <c r="N26" s="55" t="s">
        <v>2124</v>
      </c>
      <c r="O26" s="56">
        <v>88.2</v>
      </c>
    </row>
    <row r="27" spans="1:15" ht="12">
      <c r="A27" s="48">
        <v>1</v>
      </c>
      <c r="B27" s="50" t="str">
        <f aca="true" t="shared" si="5" ref="B27:B47">B3</f>
        <v> </v>
      </c>
      <c r="C27" s="16">
        <f aca="true" t="shared" si="6" ref="C27:C47">IF(J27=4,0,IF(J27="DNF",G27+1,RANK(J27,times2,1)))</f>
        <v>0</v>
      </c>
      <c r="D27" s="58" t="str">
        <f aca="true" t="shared" si="7" ref="D27:D47">D3</f>
        <v>none</v>
      </c>
      <c r="E27" s="51">
        <v>1</v>
      </c>
      <c r="F27" s="51">
        <v>5</v>
      </c>
      <c r="G27" s="52"/>
      <c r="H27" s="44">
        <f>IF(G27="",F27-E27,"DNF")</f>
        <v>4</v>
      </c>
      <c r="I27" s="13">
        <f aca="true" t="shared" si="8" ref="I27:I47">INDEX(data,MATCH(D27,code,0),handicap)</f>
        <v>100</v>
      </c>
      <c r="J27" s="44">
        <f aca="true" t="shared" si="9" ref="J27:J47">IF(G27="",IF(H27=4,4,H27*100/I27),"DNF")</f>
        <v>4</v>
      </c>
      <c r="L27" s="68" t="s">
        <v>137</v>
      </c>
      <c r="M27" s="69"/>
      <c r="N27" s="55" t="s">
        <v>2125</v>
      </c>
      <c r="O27" s="56">
        <v>91.9</v>
      </c>
    </row>
    <row r="28" spans="1:15" ht="12">
      <c r="A28" s="48">
        <v>2</v>
      </c>
      <c r="B28" s="50">
        <f t="shared" si="5"/>
        <v>0</v>
      </c>
      <c r="C28" s="16">
        <f t="shared" si="6"/>
        <v>0</v>
      </c>
      <c r="D28" s="58" t="str">
        <f t="shared" si="7"/>
        <v>none</v>
      </c>
      <c r="E28" s="51">
        <f>IF(B28=0,1,+E$27)</f>
        <v>1</v>
      </c>
      <c r="F28" s="51">
        <v>5</v>
      </c>
      <c r="G28" s="52"/>
      <c r="H28" s="44">
        <f aca="true" t="shared" si="10" ref="H28:H47">IF(G28="",F28-E28,"DNF")</f>
        <v>4</v>
      </c>
      <c r="I28" s="13">
        <f t="shared" si="8"/>
        <v>100</v>
      </c>
      <c r="J28" s="44">
        <f t="shared" si="9"/>
        <v>4</v>
      </c>
      <c r="L28" s="68" t="s">
        <v>2123</v>
      </c>
      <c r="M28" s="69"/>
      <c r="N28" s="55" t="s">
        <v>2123</v>
      </c>
      <c r="O28" s="56" t="s">
        <v>2123</v>
      </c>
    </row>
    <row r="29" spans="1:15" ht="12">
      <c r="A29" s="48">
        <v>3</v>
      </c>
      <c r="B29" s="50">
        <f t="shared" si="5"/>
        <v>0</v>
      </c>
      <c r="C29" s="16">
        <f t="shared" si="6"/>
        <v>0</v>
      </c>
      <c r="D29" s="58" t="str">
        <f t="shared" si="7"/>
        <v>none</v>
      </c>
      <c r="E29" s="51">
        <f aca="true" t="shared" si="11" ref="E29:E47">IF(B29=0,1,+E$27)</f>
        <v>1</v>
      </c>
      <c r="F29" s="51">
        <v>5</v>
      </c>
      <c r="G29" s="52"/>
      <c r="H29" s="44">
        <f t="shared" si="10"/>
        <v>4</v>
      </c>
      <c r="I29" s="13">
        <f t="shared" si="8"/>
        <v>100</v>
      </c>
      <c r="J29" s="44">
        <f t="shared" si="9"/>
        <v>4</v>
      </c>
      <c r="L29" s="68" t="s">
        <v>2123</v>
      </c>
      <c r="M29" s="69"/>
      <c r="N29" s="55" t="s">
        <v>2123</v>
      </c>
      <c r="O29" s="56" t="s">
        <v>2123</v>
      </c>
    </row>
    <row r="30" spans="1:15" ht="12">
      <c r="A30" s="48">
        <v>4</v>
      </c>
      <c r="B30" s="50">
        <f t="shared" si="5"/>
        <v>0</v>
      </c>
      <c r="C30" s="16">
        <f t="shared" si="6"/>
        <v>0</v>
      </c>
      <c r="D30" s="58" t="str">
        <f t="shared" si="7"/>
        <v>none</v>
      </c>
      <c r="E30" s="51">
        <f t="shared" si="11"/>
        <v>1</v>
      </c>
      <c r="F30" s="51">
        <v>5</v>
      </c>
      <c r="G30" s="52"/>
      <c r="H30" s="44">
        <f t="shared" si="10"/>
        <v>4</v>
      </c>
      <c r="I30" s="13">
        <f t="shared" si="8"/>
        <v>100</v>
      </c>
      <c r="J30" s="44">
        <f t="shared" si="9"/>
        <v>4</v>
      </c>
      <c r="L30" s="68" t="s">
        <v>2123</v>
      </c>
      <c r="M30" s="69"/>
      <c r="N30" s="55" t="s">
        <v>2123</v>
      </c>
      <c r="O30" s="56" t="s">
        <v>2123</v>
      </c>
    </row>
    <row r="31" spans="1:15" ht="12">
      <c r="A31" s="48">
        <v>5</v>
      </c>
      <c r="B31" s="50">
        <f t="shared" si="5"/>
        <v>0</v>
      </c>
      <c r="C31" s="16">
        <f t="shared" si="6"/>
        <v>0</v>
      </c>
      <c r="D31" s="58" t="str">
        <f t="shared" si="7"/>
        <v>none</v>
      </c>
      <c r="E31" s="51">
        <f t="shared" si="11"/>
        <v>1</v>
      </c>
      <c r="F31" s="51">
        <v>5</v>
      </c>
      <c r="G31" s="52"/>
      <c r="H31" s="44">
        <f t="shared" si="10"/>
        <v>4</v>
      </c>
      <c r="I31" s="13">
        <f t="shared" si="8"/>
        <v>100</v>
      </c>
      <c r="J31" s="44">
        <f t="shared" si="9"/>
        <v>4</v>
      </c>
      <c r="L31" s="68" t="s">
        <v>2123</v>
      </c>
      <c r="M31" s="69"/>
      <c r="N31" s="55" t="s">
        <v>2123</v>
      </c>
      <c r="O31" s="56" t="s">
        <v>2123</v>
      </c>
    </row>
    <row r="32" spans="1:15" ht="12">
      <c r="A32" s="48">
        <v>6</v>
      </c>
      <c r="B32" s="50">
        <f t="shared" si="5"/>
        <v>0</v>
      </c>
      <c r="C32" s="16">
        <f t="shared" si="6"/>
        <v>0</v>
      </c>
      <c r="D32" s="58" t="str">
        <f t="shared" si="7"/>
        <v>none</v>
      </c>
      <c r="E32" s="51">
        <f t="shared" si="11"/>
        <v>1</v>
      </c>
      <c r="F32" s="51">
        <v>5</v>
      </c>
      <c r="G32" s="52"/>
      <c r="H32" s="44">
        <f t="shared" si="10"/>
        <v>4</v>
      </c>
      <c r="I32" s="13">
        <f t="shared" si="8"/>
        <v>100</v>
      </c>
      <c r="J32" s="44">
        <f t="shared" si="9"/>
        <v>4</v>
      </c>
      <c r="L32" s="68" t="s">
        <v>2123</v>
      </c>
      <c r="M32" s="69"/>
      <c r="N32" s="55" t="s">
        <v>2123</v>
      </c>
      <c r="O32" s="56" t="s">
        <v>2123</v>
      </c>
    </row>
    <row r="33" spans="1:15" ht="12">
      <c r="A33" s="48">
        <v>7</v>
      </c>
      <c r="B33" s="50">
        <f t="shared" si="5"/>
        <v>0</v>
      </c>
      <c r="C33" s="16">
        <f t="shared" si="6"/>
        <v>0</v>
      </c>
      <c r="D33" s="58" t="str">
        <f t="shared" si="7"/>
        <v>none</v>
      </c>
      <c r="E33" s="51">
        <f t="shared" si="11"/>
        <v>1</v>
      </c>
      <c r="F33" s="51">
        <v>5</v>
      </c>
      <c r="G33" s="52"/>
      <c r="H33" s="44">
        <f t="shared" si="10"/>
        <v>4</v>
      </c>
      <c r="I33" s="13">
        <f t="shared" si="8"/>
        <v>100</v>
      </c>
      <c r="J33" s="44">
        <f t="shared" si="9"/>
        <v>4</v>
      </c>
      <c r="L33" s="68" t="s">
        <v>2123</v>
      </c>
      <c r="M33" s="69"/>
      <c r="N33" s="55" t="s">
        <v>2123</v>
      </c>
      <c r="O33" s="56" t="s">
        <v>2123</v>
      </c>
    </row>
    <row r="34" spans="1:15" ht="12">
      <c r="A34" s="48">
        <v>8</v>
      </c>
      <c r="B34" s="50">
        <f t="shared" si="5"/>
        <v>0</v>
      </c>
      <c r="C34" s="16">
        <f t="shared" si="6"/>
        <v>0</v>
      </c>
      <c r="D34" s="58" t="str">
        <f t="shared" si="7"/>
        <v>none</v>
      </c>
      <c r="E34" s="51">
        <f t="shared" si="11"/>
        <v>1</v>
      </c>
      <c r="F34" s="51">
        <v>5</v>
      </c>
      <c r="G34" s="52"/>
      <c r="H34" s="44">
        <f t="shared" si="10"/>
        <v>4</v>
      </c>
      <c r="I34" s="13">
        <f t="shared" si="8"/>
        <v>100</v>
      </c>
      <c r="J34" s="44">
        <f t="shared" si="9"/>
        <v>4</v>
      </c>
      <c r="L34" s="68" t="s">
        <v>2123</v>
      </c>
      <c r="M34" s="69"/>
      <c r="N34" s="55" t="s">
        <v>2123</v>
      </c>
      <c r="O34" s="56" t="s">
        <v>2123</v>
      </c>
    </row>
    <row r="35" spans="1:15" ht="12">
      <c r="A35" s="48">
        <v>9</v>
      </c>
      <c r="B35" s="50">
        <f t="shared" si="5"/>
        <v>0</v>
      </c>
      <c r="C35" s="16">
        <f t="shared" si="6"/>
        <v>0</v>
      </c>
      <c r="D35" s="58" t="str">
        <f t="shared" si="7"/>
        <v>none</v>
      </c>
      <c r="E35" s="51">
        <f t="shared" si="11"/>
        <v>1</v>
      </c>
      <c r="F35" s="51">
        <v>5</v>
      </c>
      <c r="G35" s="52"/>
      <c r="H35" s="44">
        <f t="shared" si="10"/>
        <v>4</v>
      </c>
      <c r="I35" s="13">
        <f t="shared" si="8"/>
        <v>100</v>
      </c>
      <c r="J35" s="44">
        <f t="shared" si="9"/>
        <v>4</v>
      </c>
      <c r="L35" s="68" t="s">
        <v>2123</v>
      </c>
      <c r="M35" s="69"/>
      <c r="N35" s="55" t="s">
        <v>2123</v>
      </c>
      <c r="O35" s="56" t="s">
        <v>2123</v>
      </c>
    </row>
    <row r="36" spans="1:15" ht="12">
      <c r="A36" s="48">
        <v>10</v>
      </c>
      <c r="B36" s="50">
        <f t="shared" si="5"/>
        <v>0</v>
      </c>
      <c r="C36" s="16">
        <f t="shared" si="6"/>
        <v>0</v>
      </c>
      <c r="D36" s="58" t="str">
        <f t="shared" si="7"/>
        <v>none</v>
      </c>
      <c r="E36" s="51">
        <f t="shared" si="11"/>
        <v>1</v>
      </c>
      <c r="F36" s="51">
        <v>5</v>
      </c>
      <c r="G36" s="52"/>
      <c r="H36" s="44">
        <f t="shared" si="10"/>
        <v>4</v>
      </c>
      <c r="I36" s="13">
        <f t="shared" si="8"/>
        <v>100</v>
      </c>
      <c r="J36" s="44">
        <f t="shared" si="9"/>
        <v>4</v>
      </c>
      <c r="L36" s="68" t="s">
        <v>2123</v>
      </c>
      <c r="M36" s="69"/>
      <c r="N36" s="55" t="s">
        <v>2123</v>
      </c>
      <c r="O36" s="56" t="s">
        <v>2123</v>
      </c>
    </row>
    <row r="37" spans="1:15" ht="12">
      <c r="A37" s="48">
        <v>11</v>
      </c>
      <c r="B37" s="50">
        <f t="shared" si="5"/>
        <v>0</v>
      </c>
      <c r="C37" s="16">
        <f t="shared" si="6"/>
        <v>0</v>
      </c>
      <c r="D37" s="58" t="str">
        <f t="shared" si="7"/>
        <v>none</v>
      </c>
      <c r="E37" s="51">
        <f t="shared" si="11"/>
        <v>1</v>
      </c>
      <c r="F37" s="51">
        <v>5</v>
      </c>
      <c r="G37" s="52"/>
      <c r="H37" s="44">
        <f t="shared" si="10"/>
        <v>4</v>
      </c>
      <c r="I37" s="13">
        <f t="shared" si="8"/>
        <v>100</v>
      </c>
      <c r="J37" s="44">
        <f t="shared" si="9"/>
        <v>4</v>
      </c>
      <c r="L37" s="68" t="s">
        <v>2123</v>
      </c>
      <c r="M37" s="69"/>
      <c r="N37" s="55" t="s">
        <v>2123</v>
      </c>
      <c r="O37" s="56" t="s">
        <v>2123</v>
      </c>
    </row>
    <row r="38" spans="1:15" ht="12">
      <c r="A38" s="48">
        <v>12</v>
      </c>
      <c r="B38" s="50">
        <f t="shared" si="5"/>
        <v>0</v>
      </c>
      <c r="C38" s="16">
        <f t="shared" si="6"/>
        <v>0</v>
      </c>
      <c r="D38" s="58" t="str">
        <f t="shared" si="7"/>
        <v>none</v>
      </c>
      <c r="E38" s="51">
        <f t="shared" si="11"/>
        <v>1</v>
      </c>
      <c r="F38" s="51">
        <v>5</v>
      </c>
      <c r="G38" s="52"/>
      <c r="H38" s="44">
        <f t="shared" si="10"/>
        <v>4</v>
      </c>
      <c r="I38" s="13">
        <f t="shared" si="8"/>
        <v>100</v>
      </c>
      <c r="J38" s="44">
        <f t="shared" si="9"/>
        <v>4</v>
      </c>
      <c r="L38" s="68" t="s">
        <v>2123</v>
      </c>
      <c r="M38" s="69"/>
      <c r="N38" s="55" t="s">
        <v>2123</v>
      </c>
      <c r="O38" s="56" t="s">
        <v>2123</v>
      </c>
    </row>
    <row r="39" spans="1:15" ht="12">
      <c r="A39" s="48">
        <v>13</v>
      </c>
      <c r="B39" s="50">
        <f t="shared" si="5"/>
        <v>0</v>
      </c>
      <c r="C39" s="16">
        <f t="shared" si="6"/>
        <v>0</v>
      </c>
      <c r="D39" s="58" t="str">
        <f t="shared" si="7"/>
        <v>none</v>
      </c>
      <c r="E39" s="51">
        <f t="shared" si="11"/>
        <v>1</v>
      </c>
      <c r="F39" s="51">
        <v>5</v>
      </c>
      <c r="G39" s="52"/>
      <c r="H39" s="44">
        <f t="shared" si="10"/>
        <v>4</v>
      </c>
      <c r="I39" s="13">
        <f t="shared" si="8"/>
        <v>100</v>
      </c>
      <c r="J39" s="44">
        <f t="shared" si="9"/>
        <v>4</v>
      </c>
      <c r="L39" s="68" t="s">
        <v>2123</v>
      </c>
      <c r="M39" s="69"/>
      <c r="N39" s="55" t="s">
        <v>2123</v>
      </c>
      <c r="O39" s="56" t="s">
        <v>2123</v>
      </c>
    </row>
    <row r="40" spans="1:15" ht="12">
      <c r="A40" s="48">
        <v>14</v>
      </c>
      <c r="B40" s="50">
        <f t="shared" si="5"/>
        <v>0</v>
      </c>
      <c r="C40" s="16">
        <f t="shared" si="6"/>
        <v>0</v>
      </c>
      <c r="D40" s="58" t="str">
        <f t="shared" si="7"/>
        <v>none</v>
      </c>
      <c r="E40" s="51">
        <f t="shared" si="11"/>
        <v>1</v>
      </c>
      <c r="F40" s="51">
        <v>5</v>
      </c>
      <c r="G40" s="52"/>
      <c r="H40" s="44">
        <f t="shared" si="10"/>
        <v>4</v>
      </c>
      <c r="I40" s="13">
        <f t="shared" si="8"/>
        <v>100</v>
      </c>
      <c r="J40" s="44">
        <f t="shared" si="9"/>
        <v>4</v>
      </c>
      <c r="L40" s="68" t="s">
        <v>2123</v>
      </c>
      <c r="M40" s="69"/>
      <c r="N40" s="55" t="s">
        <v>2123</v>
      </c>
      <c r="O40" s="56" t="s">
        <v>2123</v>
      </c>
    </row>
    <row r="41" spans="1:15" ht="12">
      <c r="A41" s="48">
        <v>15</v>
      </c>
      <c r="B41" s="50">
        <f t="shared" si="5"/>
        <v>0</v>
      </c>
      <c r="C41" s="16">
        <f t="shared" si="6"/>
        <v>0</v>
      </c>
      <c r="D41" s="58" t="str">
        <f t="shared" si="7"/>
        <v>none</v>
      </c>
      <c r="E41" s="51">
        <f t="shared" si="11"/>
        <v>1</v>
      </c>
      <c r="F41" s="51">
        <v>5</v>
      </c>
      <c r="G41" s="52"/>
      <c r="H41" s="44">
        <f t="shared" si="10"/>
        <v>4</v>
      </c>
      <c r="I41" s="13">
        <f t="shared" si="8"/>
        <v>100</v>
      </c>
      <c r="J41" s="44">
        <f t="shared" si="9"/>
        <v>4</v>
      </c>
      <c r="L41" s="68" t="s">
        <v>2123</v>
      </c>
      <c r="M41" s="69"/>
      <c r="N41" s="55" t="s">
        <v>2123</v>
      </c>
      <c r="O41" s="56" t="s">
        <v>2123</v>
      </c>
    </row>
    <row r="42" spans="1:15" ht="12">
      <c r="A42" s="48">
        <v>16</v>
      </c>
      <c r="B42" s="50">
        <f t="shared" si="5"/>
        <v>0</v>
      </c>
      <c r="C42" s="16">
        <f t="shared" si="6"/>
        <v>0</v>
      </c>
      <c r="D42" s="58" t="str">
        <f t="shared" si="7"/>
        <v>none</v>
      </c>
      <c r="E42" s="51">
        <f t="shared" si="11"/>
        <v>1</v>
      </c>
      <c r="F42" s="51">
        <v>5</v>
      </c>
      <c r="G42" s="52"/>
      <c r="H42" s="44">
        <f t="shared" si="10"/>
        <v>4</v>
      </c>
      <c r="I42" s="13">
        <f t="shared" si="8"/>
        <v>100</v>
      </c>
      <c r="J42" s="44">
        <f t="shared" si="9"/>
        <v>4</v>
      </c>
      <c r="L42" s="68" t="s">
        <v>2123</v>
      </c>
      <c r="M42" s="69"/>
      <c r="N42" s="55" t="s">
        <v>2123</v>
      </c>
      <c r="O42" s="56" t="s">
        <v>2123</v>
      </c>
    </row>
    <row r="43" spans="1:15" ht="12">
      <c r="A43" s="48">
        <v>17</v>
      </c>
      <c r="B43" s="50">
        <f t="shared" si="5"/>
        <v>0</v>
      </c>
      <c r="C43" s="16">
        <f t="shared" si="6"/>
        <v>0</v>
      </c>
      <c r="D43" s="58" t="str">
        <f t="shared" si="7"/>
        <v>none</v>
      </c>
      <c r="E43" s="51">
        <f t="shared" si="11"/>
        <v>1</v>
      </c>
      <c r="F43" s="51">
        <v>5</v>
      </c>
      <c r="G43" s="52"/>
      <c r="H43" s="44">
        <f t="shared" si="10"/>
        <v>4</v>
      </c>
      <c r="I43" s="13">
        <f t="shared" si="8"/>
        <v>100</v>
      </c>
      <c r="J43" s="44">
        <f t="shared" si="9"/>
        <v>4</v>
      </c>
      <c r="L43" s="68" t="s">
        <v>2123</v>
      </c>
      <c r="M43" s="69"/>
      <c r="N43" s="55" t="s">
        <v>2123</v>
      </c>
      <c r="O43" s="56" t="s">
        <v>2123</v>
      </c>
    </row>
    <row r="44" spans="1:15" ht="12">
      <c r="A44" s="48">
        <v>18</v>
      </c>
      <c r="B44" s="50">
        <f t="shared" si="5"/>
        <v>0</v>
      </c>
      <c r="C44" s="16">
        <f t="shared" si="6"/>
        <v>0</v>
      </c>
      <c r="D44" s="58" t="str">
        <f t="shared" si="7"/>
        <v>none</v>
      </c>
      <c r="E44" s="51">
        <f t="shared" si="11"/>
        <v>1</v>
      </c>
      <c r="F44" s="51">
        <v>5</v>
      </c>
      <c r="G44" s="52"/>
      <c r="H44" s="44">
        <f t="shared" si="10"/>
        <v>4</v>
      </c>
      <c r="I44" s="13">
        <f t="shared" si="8"/>
        <v>100</v>
      </c>
      <c r="J44" s="44">
        <f t="shared" si="9"/>
        <v>4</v>
      </c>
      <c r="L44" s="68" t="s">
        <v>2123</v>
      </c>
      <c r="M44" s="69"/>
      <c r="N44" s="55" t="s">
        <v>2123</v>
      </c>
      <c r="O44" s="56" t="s">
        <v>2123</v>
      </c>
    </row>
    <row r="45" spans="1:15" ht="12">
      <c r="A45" s="48">
        <v>19</v>
      </c>
      <c r="B45" s="50">
        <f t="shared" si="5"/>
        <v>0</v>
      </c>
      <c r="C45" s="16">
        <f t="shared" si="6"/>
        <v>0</v>
      </c>
      <c r="D45" s="58" t="str">
        <f t="shared" si="7"/>
        <v>none</v>
      </c>
      <c r="E45" s="51">
        <f t="shared" si="11"/>
        <v>1</v>
      </c>
      <c r="F45" s="51">
        <v>5</v>
      </c>
      <c r="G45" s="52"/>
      <c r="H45" s="44">
        <f t="shared" si="10"/>
        <v>4</v>
      </c>
      <c r="I45" s="13">
        <f t="shared" si="8"/>
        <v>100</v>
      </c>
      <c r="J45" s="44">
        <f t="shared" si="9"/>
        <v>4</v>
      </c>
      <c r="L45" s="68" t="s">
        <v>2123</v>
      </c>
      <c r="M45" s="69"/>
      <c r="N45" s="55" t="s">
        <v>2123</v>
      </c>
      <c r="O45" s="56" t="s">
        <v>2123</v>
      </c>
    </row>
    <row r="46" spans="1:15" ht="12">
      <c r="A46" s="48">
        <v>20</v>
      </c>
      <c r="B46" s="50">
        <f t="shared" si="5"/>
        <v>0</v>
      </c>
      <c r="C46" s="16">
        <f t="shared" si="6"/>
        <v>0</v>
      </c>
      <c r="D46" s="58" t="str">
        <f t="shared" si="7"/>
        <v>none</v>
      </c>
      <c r="E46" s="51">
        <f t="shared" si="11"/>
        <v>1</v>
      </c>
      <c r="F46" s="51">
        <v>5</v>
      </c>
      <c r="G46" s="52"/>
      <c r="H46" s="44">
        <f t="shared" si="10"/>
        <v>4</v>
      </c>
      <c r="I46" s="13">
        <f t="shared" si="8"/>
        <v>100</v>
      </c>
      <c r="J46" s="44">
        <f t="shared" si="9"/>
        <v>4</v>
      </c>
      <c r="L46" s="68" t="s">
        <v>2123</v>
      </c>
      <c r="M46" s="69"/>
      <c r="N46" s="55" t="s">
        <v>2123</v>
      </c>
      <c r="O46" s="56" t="s">
        <v>2123</v>
      </c>
    </row>
    <row r="47" spans="1:15" ht="12.75" thickBot="1">
      <c r="A47" s="48">
        <v>21</v>
      </c>
      <c r="B47" s="50">
        <f t="shared" si="5"/>
        <v>0</v>
      </c>
      <c r="C47" s="16">
        <f t="shared" si="6"/>
        <v>0</v>
      </c>
      <c r="D47" s="58" t="str">
        <f t="shared" si="7"/>
        <v>none</v>
      </c>
      <c r="E47" s="51">
        <f t="shared" si="11"/>
        <v>1</v>
      </c>
      <c r="F47" s="51">
        <v>5</v>
      </c>
      <c r="G47" s="52"/>
      <c r="H47" s="44">
        <f t="shared" si="10"/>
        <v>4</v>
      </c>
      <c r="I47" s="13">
        <f t="shared" si="8"/>
        <v>100</v>
      </c>
      <c r="J47" s="44">
        <f t="shared" si="9"/>
        <v>4</v>
      </c>
      <c r="L47" s="85" t="s">
        <v>2123</v>
      </c>
      <c r="M47" s="86"/>
      <c r="N47" s="64" t="s">
        <v>2123</v>
      </c>
      <c r="O47" s="65" t="s">
        <v>2123</v>
      </c>
    </row>
    <row r="48" spans="4:11" ht="12.75" thickTop="1">
      <c r="D48" s="25"/>
      <c r="K48" s="12"/>
    </row>
    <row r="49" spans="1:11" ht="36">
      <c r="A49" s="48"/>
      <c r="B49" s="37" t="s">
        <v>2062</v>
      </c>
      <c r="C49" s="45" t="s">
        <v>2056</v>
      </c>
      <c r="D49" s="39" t="s">
        <v>2055</v>
      </c>
      <c r="E49" s="40" t="s">
        <v>0</v>
      </c>
      <c r="F49" s="40" t="s">
        <v>2</v>
      </c>
      <c r="G49" s="40" t="s">
        <v>2091</v>
      </c>
      <c r="H49" s="41" t="s">
        <v>1</v>
      </c>
      <c r="I49" s="42" t="s">
        <v>2058</v>
      </c>
      <c r="J49" s="41" t="s">
        <v>2059</v>
      </c>
      <c r="K49" s="10"/>
    </row>
    <row r="50" spans="1:11" ht="12">
      <c r="A50" s="48">
        <v>1</v>
      </c>
      <c r="B50" s="50" t="str">
        <f aca="true" t="shared" si="12" ref="B50:B70">B3</f>
        <v> </v>
      </c>
      <c r="C50" s="16">
        <f aca="true" t="shared" si="13" ref="C50:C70">IF(J50=4,0,IF(J50="DNF",G50+1,RANK(J50,times3,1)))</f>
        <v>0</v>
      </c>
      <c r="D50" s="59" t="str">
        <f>D27</f>
        <v>none</v>
      </c>
      <c r="E50" s="51">
        <v>1</v>
      </c>
      <c r="F50" s="51">
        <v>5</v>
      </c>
      <c r="G50" s="52"/>
      <c r="H50" s="44">
        <f>IF(G50="",F50-E50,"DNF")</f>
        <v>4</v>
      </c>
      <c r="I50" s="13">
        <f>INDEX(data,MATCH(D50,code,0),handicap)</f>
        <v>100</v>
      </c>
      <c r="J50" s="44">
        <f>IF(G50="",IF(H50=4,4,H50*100/I50),"DNF")</f>
        <v>4</v>
      </c>
      <c r="K50" s="12"/>
    </row>
    <row r="51" spans="1:11" ht="12">
      <c r="A51" s="48">
        <v>2</v>
      </c>
      <c r="B51" s="50">
        <f t="shared" si="12"/>
        <v>0</v>
      </c>
      <c r="C51" s="16">
        <f t="shared" si="13"/>
        <v>0</v>
      </c>
      <c r="D51" s="59" t="str">
        <f>D28</f>
        <v>none</v>
      </c>
      <c r="E51" s="51">
        <f>IF(B51=0,1,+E$50)</f>
        <v>1</v>
      </c>
      <c r="F51" s="51">
        <v>5</v>
      </c>
      <c r="G51" s="52"/>
      <c r="H51" s="44">
        <f aca="true" t="shared" si="14" ref="H51:H70">IF(G51="",F51-E51,"DNF")</f>
        <v>4</v>
      </c>
      <c r="I51" s="13">
        <f aca="true" t="shared" si="15" ref="I51:I70">INDEX(data,MATCH(D51,code,0),handicap)</f>
        <v>100</v>
      </c>
      <c r="J51" s="44">
        <f aca="true" t="shared" si="16" ref="J51:J70">IF(G51="",IF(H51=4,4,H51*100/I51),"DNF")</f>
        <v>4</v>
      </c>
      <c r="K51" s="12"/>
    </row>
    <row r="52" spans="1:11" ht="12">
      <c r="A52" s="48">
        <v>3</v>
      </c>
      <c r="B52" s="50">
        <f t="shared" si="12"/>
        <v>0</v>
      </c>
      <c r="C52" s="16">
        <f t="shared" si="13"/>
        <v>0</v>
      </c>
      <c r="D52" s="59" t="str">
        <f aca="true" t="shared" si="17" ref="D52:D70">D29</f>
        <v>none</v>
      </c>
      <c r="E52" s="51">
        <f aca="true" t="shared" si="18" ref="E52:E70">IF(B52=0,1,+E$50)</f>
        <v>1</v>
      </c>
      <c r="F52" s="51">
        <v>5</v>
      </c>
      <c r="G52" s="52"/>
      <c r="H52" s="44">
        <f t="shared" si="14"/>
        <v>4</v>
      </c>
      <c r="I52" s="13">
        <f t="shared" si="15"/>
        <v>100</v>
      </c>
      <c r="J52" s="44">
        <f t="shared" si="16"/>
        <v>4</v>
      </c>
      <c r="K52" s="12"/>
    </row>
    <row r="53" spans="1:11" ht="12">
      <c r="A53" s="48">
        <v>4</v>
      </c>
      <c r="B53" s="50">
        <f t="shared" si="12"/>
        <v>0</v>
      </c>
      <c r="C53" s="16">
        <f t="shared" si="13"/>
        <v>0</v>
      </c>
      <c r="D53" s="59" t="str">
        <f t="shared" si="17"/>
        <v>none</v>
      </c>
      <c r="E53" s="51">
        <f t="shared" si="18"/>
        <v>1</v>
      </c>
      <c r="F53" s="51">
        <v>5</v>
      </c>
      <c r="G53" s="52"/>
      <c r="H53" s="44">
        <f t="shared" si="14"/>
        <v>4</v>
      </c>
      <c r="I53" s="13">
        <f t="shared" si="15"/>
        <v>100</v>
      </c>
      <c r="J53" s="44">
        <f t="shared" si="16"/>
        <v>4</v>
      </c>
      <c r="K53" s="12"/>
    </row>
    <row r="54" spans="1:11" ht="12">
      <c r="A54" s="48">
        <v>5</v>
      </c>
      <c r="B54" s="50">
        <f t="shared" si="12"/>
        <v>0</v>
      </c>
      <c r="C54" s="16">
        <f t="shared" si="13"/>
        <v>0</v>
      </c>
      <c r="D54" s="59" t="str">
        <f t="shared" si="17"/>
        <v>none</v>
      </c>
      <c r="E54" s="51">
        <f t="shared" si="18"/>
        <v>1</v>
      </c>
      <c r="F54" s="51">
        <v>5</v>
      </c>
      <c r="G54" s="52"/>
      <c r="H54" s="44">
        <f t="shared" si="14"/>
        <v>4</v>
      </c>
      <c r="I54" s="13">
        <f t="shared" si="15"/>
        <v>100</v>
      </c>
      <c r="J54" s="44">
        <f t="shared" si="16"/>
        <v>4</v>
      </c>
      <c r="K54" s="12"/>
    </row>
    <row r="55" spans="1:11" ht="12">
      <c r="A55" s="48">
        <v>6</v>
      </c>
      <c r="B55" s="50">
        <f t="shared" si="12"/>
        <v>0</v>
      </c>
      <c r="C55" s="16">
        <f t="shared" si="13"/>
        <v>0</v>
      </c>
      <c r="D55" s="59" t="str">
        <f t="shared" si="17"/>
        <v>none</v>
      </c>
      <c r="E55" s="51">
        <f t="shared" si="18"/>
        <v>1</v>
      </c>
      <c r="F55" s="51">
        <v>5</v>
      </c>
      <c r="G55" s="52"/>
      <c r="H55" s="44">
        <f t="shared" si="14"/>
        <v>4</v>
      </c>
      <c r="I55" s="13">
        <f t="shared" si="15"/>
        <v>100</v>
      </c>
      <c r="J55" s="44">
        <f t="shared" si="16"/>
        <v>4</v>
      </c>
      <c r="K55" s="12"/>
    </row>
    <row r="56" spans="1:11" ht="12">
      <c r="A56" s="48">
        <v>7</v>
      </c>
      <c r="B56" s="50">
        <f t="shared" si="12"/>
        <v>0</v>
      </c>
      <c r="C56" s="16">
        <f t="shared" si="13"/>
        <v>0</v>
      </c>
      <c r="D56" s="59" t="str">
        <f t="shared" si="17"/>
        <v>none</v>
      </c>
      <c r="E56" s="51">
        <f t="shared" si="18"/>
        <v>1</v>
      </c>
      <c r="F56" s="51">
        <v>5</v>
      </c>
      <c r="G56" s="52"/>
      <c r="H56" s="44">
        <f t="shared" si="14"/>
        <v>4</v>
      </c>
      <c r="I56" s="13">
        <f t="shared" si="15"/>
        <v>100</v>
      </c>
      <c r="J56" s="44">
        <f t="shared" si="16"/>
        <v>4</v>
      </c>
      <c r="K56" s="12"/>
    </row>
    <row r="57" spans="1:11" ht="12">
      <c r="A57" s="48">
        <v>8</v>
      </c>
      <c r="B57" s="50">
        <f t="shared" si="12"/>
        <v>0</v>
      </c>
      <c r="C57" s="16">
        <f t="shared" si="13"/>
        <v>0</v>
      </c>
      <c r="D57" s="59" t="str">
        <f t="shared" si="17"/>
        <v>none</v>
      </c>
      <c r="E57" s="51">
        <f t="shared" si="18"/>
        <v>1</v>
      </c>
      <c r="F57" s="51">
        <v>5</v>
      </c>
      <c r="G57" s="52"/>
      <c r="H57" s="44">
        <f t="shared" si="14"/>
        <v>4</v>
      </c>
      <c r="I57" s="13">
        <f t="shared" si="15"/>
        <v>100</v>
      </c>
      <c r="J57" s="44">
        <f t="shared" si="16"/>
        <v>4</v>
      </c>
      <c r="K57" s="12"/>
    </row>
    <row r="58" spans="1:11" ht="12">
      <c r="A58" s="48">
        <v>9</v>
      </c>
      <c r="B58" s="50">
        <f t="shared" si="12"/>
        <v>0</v>
      </c>
      <c r="C58" s="16">
        <f t="shared" si="13"/>
        <v>0</v>
      </c>
      <c r="D58" s="59" t="str">
        <f t="shared" si="17"/>
        <v>none</v>
      </c>
      <c r="E58" s="51">
        <f t="shared" si="18"/>
        <v>1</v>
      </c>
      <c r="F58" s="51">
        <v>5</v>
      </c>
      <c r="G58" s="52"/>
      <c r="H58" s="44">
        <f t="shared" si="14"/>
        <v>4</v>
      </c>
      <c r="I58" s="13">
        <f t="shared" si="15"/>
        <v>100</v>
      </c>
      <c r="J58" s="44">
        <f t="shared" si="16"/>
        <v>4</v>
      </c>
      <c r="K58" s="12"/>
    </row>
    <row r="59" spans="1:11" ht="12">
      <c r="A59" s="48">
        <v>10</v>
      </c>
      <c r="B59" s="50">
        <f t="shared" si="12"/>
        <v>0</v>
      </c>
      <c r="C59" s="16">
        <f t="shared" si="13"/>
        <v>0</v>
      </c>
      <c r="D59" s="59" t="str">
        <f t="shared" si="17"/>
        <v>none</v>
      </c>
      <c r="E59" s="51">
        <f t="shared" si="18"/>
        <v>1</v>
      </c>
      <c r="F59" s="51">
        <v>5</v>
      </c>
      <c r="G59" s="52"/>
      <c r="H59" s="44">
        <f t="shared" si="14"/>
        <v>4</v>
      </c>
      <c r="I59" s="13">
        <f t="shared" si="15"/>
        <v>100</v>
      </c>
      <c r="J59" s="44">
        <f t="shared" si="16"/>
        <v>4</v>
      </c>
      <c r="K59" s="12"/>
    </row>
    <row r="60" spans="1:11" ht="12">
      <c r="A60" s="48">
        <v>11</v>
      </c>
      <c r="B60" s="50">
        <f t="shared" si="12"/>
        <v>0</v>
      </c>
      <c r="C60" s="16">
        <f t="shared" si="13"/>
        <v>0</v>
      </c>
      <c r="D60" s="59" t="str">
        <f t="shared" si="17"/>
        <v>none</v>
      </c>
      <c r="E60" s="51">
        <f t="shared" si="18"/>
        <v>1</v>
      </c>
      <c r="F60" s="51">
        <v>5</v>
      </c>
      <c r="G60" s="52"/>
      <c r="H60" s="44">
        <f t="shared" si="14"/>
        <v>4</v>
      </c>
      <c r="I60" s="13">
        <f t="shared" si="15"/>
        <v>100</v>
      </c>
      <c r="J60" s="44">
        <f t="shared" si="16"/>
        <v>4</v>
      </c>
      <c r="K60" s="12"/>
    </row>
    <row r="61" spans="1:11" ht="12">
      <c r="A61" s="48">
        <v>12</v>
      </c>
      <c r="B61" s="50">
        <f t="shared" si="12"/>
        <v>0</v>
      </c>
      <c r="C61" s="16">
        <f t="shared" si="13"/>
        <v>0</v>
      </c>
      <c r="D61" s="59" t="str">
        <f t="shared" si="17"/>
        <v>none</v>
      </c>
      <c r="E61" s="51">
        <f t="shared" si="18"/>
        <v>1</v>
      </c>
      <c r="F61" s="51">
        <v>5</v>
      </c>
      <c r="G61" s="52"/>
      <c r="H61" s="44">
        <f t="shared" si="14"/>
        <v>4</v>
      </c>
      <c r="I61" s="13">
        <f t="shared" si="15"/>
        <v>100</v>
      </c>
      <c r="J61" s="44">
        <f t="shared" si="16"/>
        <v>4</v>
      </c>
      <c r="K61" s="12"/>
    </row>
    <row r="62" spans="1:11" ht="12">
      <c r="A62" s="48">
        <v>13</v>
      </c>
      <c r="B62" s="50">
        <f t="shared" si="12"/>
        <v>0</v>
      </c>
      <c r="C62" s="16">
        <f t="shared" si="13"/>
        <v>0</v>
      </c>
      <c r="D62" s="59" t="str">
        <f t="shared" si="17"/>
        <v>none</v>
      </c>
      <c r="E62" s="51">
        <f t="shared" si="18"/>
        <v>1</v>
      </c>
      <c r="F62" s="51">
        <v>5</v>
      </c>
      <c r="G62" s="52"/>
      <c r="H62" s="44">
        <f t="shared" si="14"/>
        <v>4</v>
      </c>
      <c r="I62" s="13">
        <f t="shared" si="15"/>
        <v>100</v>
      </c>
      <c r="J62" s="44">
        <f t="shared" si="16"/>
        <v>4</v>
      </c>
      <c r="K62" s="12"/>
    </row>
    <row r="63" spans="1:11" ht="12">
      <c r="A63" s="48">
        <v>14</v>
      </c>
      <c r="B63" s="50">
        <f t="shared" si="12"/>
        <v>0</v>
      </c>
      <c r="C63" s="16">
        <f t="shared" si="13"/>
        <v>0</v>
      </c>
      <c r="D63" s="59" t="str">
        <f t="shared" si="17"/>
        <v>none</v>
      </c>
      <c r="E63" s="51">
        <f t="shared" si="18"/>
        <v>1</v>
      </c>
      <c r="F63" s="51">
        <v>5</v>
      </c>
      <c r="G63" s="52"/>
      <c r="H63" s="44">
        <f t="shared" si="14"/>
        <v>4</v>
      </c>
      <c r="I63" s="13">
        <f t="shared" si="15"/>
        <v>100</v>
      </c>
      <c r="J63" s="44">
        <f t="shared" si="16"/>
        <v>4</v>
      </c>
      <c r="K63" s="12"/>
    </row>
    <row r="64" spans="1:11" ht="12">
      <c r="A64" s="48">
        <v>15</v>
      </c>
      <c r="B64" s="50">
        <f t="shared" si="12"/>
        <v>0</v>
      </c>
      <c r="C64" s="16">
        <f t="shared" si="13"/>
        <v>0</v>
      </c>
      <c r="D64" s="59" t="str">
        <f t="shared" si="17"/>
        <v>none</v>
      </c>
      <c r="E64" s="51">
        <f t="shared" si="18"/>
        <v>1</v>
      </c>
      <c r="F64" s="51">
        <v>5</v>
      </c>
      <c r="G64" s="52"/>
      <c r="H64" s="44">
        <f t="shared" si="14"/>
        <v>4</v>
      </c>
      <c r="I64" s="13">
        <f t="shared" si="15"/>
        <v>100</v>
      </c>
      <c r="J64" s="44">
        <f t="shared" si="16"/>
        <v>4</v>
      </c>
      <c r="K64" s="12"/>
    </row>
    <row r="65" spans="1:11" ht="12">
      <c r="A65" s="48">
        <v>16</v>
      </c>
      <c r="B65" s="50">
        <f t="shared" si="12"/>
        <v>0</v>
      </c>
      <c r="C65" s="16">
        <f t="shared" si="13"/>
        <v>0</v>
      </c>
      <c r="D65" s="59" t="str">
        <f t="shared" si="17"/>
        <v>none</v>
      </c>
      <c r="E65" s="51">
        <f t="shared" si="18"/>
        <v>1</v>
      </c>
      <c r="F65" s="51">
        <v>5</v>
      </c>
      <c r="G65" s="52"/>
      <c r="H65" s="44">
        <f t="shared" si="14"/>
        <v>4</v>
      </c>
      <c r="I65" s="13">
        <f t="shared" si="15"/>
        <v>100</v>
      </c>
      <c r="J65" s="44">
        <f t="shared" si="16"/>
        <v>4</v>
      </c>
      <c r="K65" s="12"/>
    </row>
    <row r="66" spans="1:11" ht="12">
      <c r="A66" s="48">
        <v>17</v>
      </c>
      <c r="B66" s="50">
        <f t="shared" si="12"/>
        <v>0</v>
      </c>
      <c r="C66" s="16">
        <f t="shared" si="13"/>
        <v>0</v>
      </c>
      <c r="D66" s="59" t="str">
        <f t="shared" si="17"/>
        <v>none</v>
      </c>
      <c r="E66" s="51">
        <f t="shared" si="18"/>
        <v>1</v>
      </c>
      <c r="F66" s="51">
        <v>5</v>
      </c>
      <c r="G66" s="52"/>
      <c r="H66" s="44">
        <f t="shared" si="14"/>
        <v>4</v>
      </c>
      <c r="I66" s="13">
        <f t="shared" si="15"/>
        <v>100</v>
      </c>
      <c r="J66" s="44">
        <f t="shared" si="16"/>
        <v>4</v>
      </c>
      <c r="K66" s="12"/>
    </row>
    <row r="67" spans="1:11" ht="12">
      <c r="A67" s="48">
        <v>18</v>
      </c>
      <c r="B67" s="50">
        <f t="shared" si="12"/>
        <v>0</v>
      </c>
      <c r="C67" s="16">
        <f t="shared" si="13"/>
        <v>0</v>
      </c>
      <c r="D67" s="59" t="str">
        <f t="shared" si="17"/>
        <v>none</v>
      </c>
      <c r="E67" s="51">
        <f t="shared" si="18"/>
        <v>1</v>
      </c>
      <c r="F67" s="51">
        <v>5</v>
      </c>
      <c r="G67" s="52"/>
      <c r="H67" s="44">
        <f t="shared" si="14"/>
        <v>4</v>
      </c>
      <c r="I67" s="13">
        <f t="shared" si="15"/>
        <v>100</v>
      </c>
      <c r="J67" s="44">
        <f t="shared" si="16"/>
        <v>4</v>
      </c>
      <c r="K67" s="12"/>
    </row>
    <row r="68" spans="1:11" ht="12">
      <c r="A68" s="48">
        <v>19</v>
      </c>
      <c r="B68" s="50">
        <f t="shared" si="12"/>
        <v>0</v>
      </c>
      <c r="C68" s="16">
        <f t="shared" si="13"/>
        <v>0</v>
      </c>
      <c r="D68" s="59" t="str">
        <f t="shared" si="17"/>
        <v>none</v>
      </c>
      <c r="E68" s="51">
        <f t="shared" si="18"/>
        <v>1</v>
      </c>
      <c r="F68" s="51">
        <v>5</v>
      </c>
      <c r="G68" s="52"/>
      <c r="H68" s="44">
        <f t="shared" si="14"/>
        <v>4</v>
      </c>
      <c r="I68" s="13">
        <f t="shared" si="15"/>
        <v>100</v>
      </c>
      <c r="J68" s="44">
        <f t="shared" si="16"/>
        <v>4</v>
      </c>
      <c r="K68" s="12"/>
    </row>
    <row r="69" spans="1:11" ht="12">
      <c r="A69" s="48">
        <v>20</v>
      </c>
      <c r="B69" s="50">
        <f t="shared" si="12"/>
        <v>0</v>
      </c>
      <c r="C69" s="16">
        <f t="shared" si="13"/>
        <v>0</v>
      </c>
      <c r="D69" s="59" t="str">
        <f t="shared" si="17"/>
        <v>none</v>
      </c>
      <c r="E69" s="51">
        <f t="shared" si="18"/>
        <v>1</v>
      </c>
      <c r="F69" s="51">
        <v>5</v>
      </c>
      <c r="G69" s="52"/>
      <c r="H69" s="44">
        <f t="shared" si="14"/>
        <v>4</v>
      </c>
      <c r="I69" s="13">
        <f t="shared" si="15"/>
        <v>100</v>
      </c>
      <c r="J69" s="44">
        <f t="shared" si="16"/>
        <v>4</v>
      </c>
      <c r="K69" s="12"/>
    </row>
    <row r="70" spans="1:14" ht="12.75">
      <c r="A70" s="48">
        <v>21</v>
      </c>
      <c r="B70" s="50">
        <f t="shared" si="12"/>
        <v>0</v>
      </c>
      <c r="C70" s="16">
        <f t="shared" si="13"/>
        <v>0</v>
      </c>
      <c r="D70" s="59" t="str">
        <f t="shared" si="17"/>
        <v>none</v>
      </c>
      <c r="E70" s="51">
        <f t="shared" si="18"/>
        <v>1</v>
      </c>
      <c r="F70" s="51">
        <v>5</v>
      </c>
      <c r="G70" s="52"/>
      <c r="H70" s="44">
        <f t="shared" si="14"/>
        <v>4</v>
      </c>
      <c r="I70" s="13">
        <f t="shared" si="15"/>
        <v>100</v>
      </c>
      <c r="J70" s="44">
        <f t="shared" si="16"/>
        <v>4</v>
      </c>
      <c r="K70" s="12"/>
      <c r="L70"/>
      <c r="M70"/>
      <c r="N70"/>
    </row>
    <row r="71" spans="12:14" ht="12.75">
      <c r="L71"/>
      <c r="M71"/>
      <c r="N71"/>
    </row>
    <row r="72" spans="1:14" ht="24.75" customHeight="1">
      <c r="A72" s="48"/>
      <c r="B72" s="46" t="s">
        <v>2063</v>
      </c>
      <c r="C72" s="73" t="s">
        <v>2064</v>
      </c>
      <c r="D72" s="73"/>
      <c r="E72" s="72" t="s">
        <v>2065</v>
      </c>
      <c r="F72" s="72"/>
      <c r="G72" s="45" t="s">
        <v>2066</v>
      </c>
      <c r="H72" s="41" t="s">
        <v>2070</v>
      </c>
      <c r="I72" s="70" t="s">
        <v>2106</v>
      </c>
      <c r="J72" s="70"/>
      <c r="L72"/>
      <c r="M72"/>
      <c r="N72"/>
    </row>
    <row r="73" spans="1:14" ht="12.75">
      <c r="A73" s="48">
        <v>1</v>
      </c>
      <c r="B73" s="43" t="str">
        <f aca="true" t="shared" si="19" ref="B73:B93">B27</f>
        <v> </v>
      </c>
      <c r="C73" s="71">
        <f aca="true" t="shared" si="20" ref="C73:C93">C3</f>
        <v>0</v>
      </c>
      <c r="D73" s="71"/>
      <c r="E73" s="67">
        <f aca="true" t="shared" si="21" ref="E73:E93">C27</f>
        <v>0</v>
      </c>
      <c r="F73" s="67"/>
      <c r="G73" s="16">
        <f aca="true" t="shared" si="22" ref="G73:G93">C50</f>
        <v>0</v>
      </c>
      <c r="H73" s="49" t="str">
        <f aca="true" t="shared" si="23" ref="H73:H92">IF(SUM(C73:G73)=0," ",SUM(C73:G73))</f>
        <v> </v>
      </c>
      <c r="I73" s="66" t="str">
        <f aca="true" t="shared" si="24" ref="I73:I91">IF(H73=" "," ",RANK(H73,H$73:H$93,1))</f>
        <v> </v>
      </c>
      <c r="J73" s="66"/>
      <c r="L73"/>
      <c r="M73"/>
      <c r="N73"/>
    </row>
    <row r="74" spans="1:14" ht="12.75">
      <c r="A74" s="48">
        <v>2</v>
      </c>
      <c r="B74" s="43">
        <f t="shared" si="19"/>
        <v>0</v>
      </c>
      <c r="C74" s="71">
        <f t="shared" si="20"/>
        <v>0</v>
      </c>
      <c r="D74" s="71"/>
      <c r="E74" s="67">
        <f t="shared" si="21"/>
        <v>0</v>
      </c>
      <c r="F74" s="67"/>
      <c r="G74" s="16">
        <f t="shared" si="22"/>
        <v>0</v>
      </c>
      <c r="H74" s="49" t="str">
        <f t="shared" si="23"/>
        <v> </v>
      </c>
      <c r="I74" s="66" t="str">
        <f t="shared" si="24"/>
        <v> </v>
      </c>
      <c r="J74" s="66"/>
      <c r="L74"/>
      <c r="M74"/>
      <c r="N74"/>
    </row>
    <row r="75" spans="1:14" ht="12.75">
      <c r="A75" s="48">
        <v>3</v>
      </c>
      <c r="B75" s="43">
        <f t="shared" si="19"/>
        <v>0</v>
      </c>
      <c r="C75" s="71">
        <f t="shared" si="20"/>
        <v>0</v>
      </c>
      <c r="D75" s="71"/>
      <c r="E75" s="67">
        <f t="shared" si="21"/>
        <v>0</v>
      </c>
      <c r="F75" s="67"/>
      <c r="G75" s="16">
        <f t="shared" si="22"/>
        <v>0</v>
      </c>
      <c r="H75" s="49" t="str">
        <f t="shared" si="23"/>
        <v> </v>
      </c>
      <c r="I75" s="66" t="str">
        <f t="shared" si="24"/>
        <v> </v>
      </c>
      <c r="J75" s="66"/>
      <c r="L75"/>
      <c r="M75"/>
      <c r="N75"/>
    </row>
    <row r="76" spans="1:14" ht="12.75">
      <c r="A76" s="48">
        <v>4</v>
      </c>
      <c r="B76" s="43">
        <f t="shared" si="19"/>
        <v>0</v>
      </c>
      <c r="C76" s="71">
        <f t="shared" si="20"/>
        <v>0</v>
      </c>
      <c r="D76" s="71"/>
      <c r="E76" s="67">
        <f t="shared" si="21"/>
        <v>0</v>
      </c>
      <c r="F76" s="67"/>
      <c r="G76" s="16">
        <f t="shared" si="22"/>
        <v>0</v>
      </c>
      <c r="H76" s="49" t="str">
        <f t="shared" si="23"/>
        <v> </v>
      </c>
      <c r="I76" s="66" t="str">
        <f t="shared" si="24"/>
        <v> </v>
      </c>
      <c r="J76" s="66"/>
      <c r="L76"/>
      <c r="M76"/>
      <c r="N76"/>
    </row>
    <row r="77" spans="1:14" ht="12.75">
      <c r="A77" s="48">
        <v>5</v>
      </c>
      <c r="B77" s="43">
        <f t="shared" si="19"/>
        <v>0</v>
      </c>
      <c r="C77" s="71">
        <f t="shared" si="20"/>
        <v>0</v>
      </c>
      <c r="D77" s="71"/>
      <c r="E77" s="67">
        <f t="shared" si="21"/>
        <v>0</v>
      </c>
      <c r="F77" s="67"/>
      <c r="G77" s="16">
        <f t="shared" si="22"/>
        <v>0</v>
      </c>
      <c r="H77" s="49" t="str">
        <f t="shared" si="23"/>
        <v> </v>
      </c>
      <c r="I77" s="66" t="str">
        <f t="shared" si="24"/>
        <v> </v>
      </c>
      <c r="J77" s="66"/>
      <c r="L77"/>
      <c r="M77"/>
      <c r="N77"/>
    </row>
    <row r="78" spans="1:14" ht="12.75">
      <c r="A78" s="48">
        <v>6</v>
      </c>
      <c r="B78" s="43">
        <f t="shared" si="19"/>
        <v>0</v>
      </c>
      <c r="C78" s="71">
        <f t="shared" si="20"/>
        <v>0</v>
      </c>
      <c r="D78" s="71"/>
      <c r="E78" s="67">
        <f t="shared" si="21"/>
        <v>0</v>
      </c>
      <c r="F78" s="67"/>
      <c r="G78" s="16">
        <f t="shared" si="22"/>
        <v>0</v>
      </c>
      <c r="H78" s="49" t="str">
        <f t="shared" si="23"/>
        <v> </v>
      </c>
      <c r="I78" s="66" t="str">
        <f t="shared" si="24"/>
        <v> </v>
      </c>
      <c r="J78" s="66"/>
      <c r="L78"/>
      <c r="M78"/>
      <c r="N78"/>
    </row>
    <row r="79" spans="1:14" ht="12.75">
      <c r="A79" s="48">
        <v>7</v>
      </c>
      <c r="B79" s="43">
        <f t="shared" si="19"/>
        <v>0</v>
      </c>
      <c r="C79" s="71">
        <f t="shared" si="20"/>
        <v>0</v>
      </c>
      <c r="D79" s="71"/>
      <c r="E79" s="67">
        <f t="shared" si="21"/>
        <v>0</v>
      </c>
      <c r="F79" s="67"/>
      <c r="G79" s="16">
        <f t="shared" si="22"/>
        <v>0</v>
      </c>
      <c r="H79" s="49" t="str">
        <f t="shared" si="23"/>
        <v> </v>
      </c>
      <c r="I79" s="66" t="str">
        <f t="shared" si="24"/>
        <v> </v>
      </c>
      <c r="J79" s="66"/>
      <c r="L79"/>
      <c r="M79"/>
      <c r="N79"/>
    </row>
    <row r="80" spans="1:14" ht="12.75">
      <c r="A80" s="48">
        <v>8</v>
      </c>
      <c r="B80" s="43">
        <f t="shared" si="19"/>
        <v>0</v>
      </c>
      <c r="C80" s="71">
        <f t="shared" si="20"/>
        <v>0</v>
      </c>
      <c r="D80" s="71"/>
      <c r="E80" s="67">
        <f t="shared" si="21"/>
        <v>0</v>
      </c>
      <c r="F80" s="67"/>
      <c r="G80" s="16">
        <f t="shared" si="22"/>
        <v>0</v>
      </c>
      <c r="H80" s="49" t="str">
        <f t="shared" si="23"/>
        <v> </v>
      </c>
      <c r="I80" s="66" t="str">
        <f t="shared" si="24"/>
        <v> </v>
      </c>
      <c r="J80" s="66"/>
      <c r="L80"/>
      <c r="M80"/>
      <c r="N80"/>
    </row>
    <row r="81" spans="1:14" ht="12.75">
      <c r="A81" s="48">
        <v>9</v>
      </c>
      <c r="B81" s="43">
        <f t="shared" si="19"/>
        <v>0</v>
      </c>
      <c r="C81" s="71">
        <f t="shared" si="20"/>
        <v>0</v>
      </c>
      <c r="D81" s="71"/>
      <c r="E81" s="67">
        <f t="shared" si="21"/>
        <v>0</v>
      </c>
      <c r="F81" s="67"/>
      <c r="G81" s="16">
        <f t="shared" si="22"/>
        <v>0</v>
      </c>
      <c r="H81" s="49" t="str">
        <f t="shared" si="23"/>
        <v> </v>
      </c>
      <c r="I81" s="66" t="str">
        <f t="shared" si="24"/>
        <v> </v>
      </c>
      <c r="J81" s="66"/>
      <c r="L81"/>
      <c r="M81"/>
      <c r="N81"/>
    </row>
    <row r="82" spans="1:14" ht="12.75">
      <c r="A82" s="48">
        <v>10</v>
      </c>
      <c r="B82" s="43">
        <f t="shared" si="19"/>
        <v>0</v>
      </c>
      <c r="C82" s="71">
        <f t="shared" si="20"/>
        <v>0</v>
      </c>
      <c r="D82" s="71"/>
      <c r="E82" s="67">
        <f t="shared" si="21"/>
        <v>0</v>
      </c>
      <c r="F82" s="67"/>
      <c r="G82" s="16">
        <f t="shared" si="22"/>
        <v>0</v>
      </c>
      <c r="H82" s="49" t="str">
        <f t="shared" si="23"/>
        <v> </v>
      </c>
      <c r="I82" s="66" t="str">
        <f t="shared" si="24"/>
        <v> </v>
      </c>
      <c r="J82" s="66"/>
      <c r="L82"/>
      <c r="M82"/>
      <c r="N82"/>
    </row>
    <row r="83" spans="1:14" ht="12.75">
      <c r="A83" s="48">
        <v>11</v>
      </c>
      <c r="B83" s="43">
        <f t="shared" si="19"/>
        <v>0</v>
      </c>
      <c r="C83" s="71">
        <f t="shared" si="20"/>
        <v>0</v>
      </c>
      <c r="D83" s="71"/>
      <c r="E83" s="67">
        <f t="shared" si="21"/>
        <v>0</v>
      </c>
      <c r="F83" s="67"/>
      <c r="G83" s="16">
        <f t="shared" si="22"/>
        <v>0</v>
      </c>
      <c r="H83" s="49" t="str">
        <f t="shared" si="23"/>
        <v> </v>
      </c>
      <c r="I83" s="66" t="str">
        <f t="shared" si="24"/>
        <v> </v>
      </c>
      <c r="J83" s="66"/>
      <c r="L83"/>
      <c r="M83"/>
      <c r="N83"/>
    </row>
    <row r="84" spans="1:14" ht="12.75">
      <c r="A84" s="48">
        <v>12</v>
      </c>
      <c r="B84" s="43">
        <f t="shared" si="19"/>
        <v>0</v>
      </c>
      <c r="C84" s="71">
        <f t="shared" si="20"/>
        <v>0</v>
      </c>
      <c r="D84" s="71"/>
      <c r="E84" s="67">
        <f t="shared" si="21"/>
        <v>0</v>
      </c>
      <c r="F84" s="67"/>
      <c r="G84" s="16">
        <f t="shared" si="22"/>
        <v>0</v>
      </c>
      <c r="H84" s="49" t="str">
        <f t="shared" si="23"/>
        <v> </v>
      </c>
      <c r="I84" s="66" t="str">
        <f t="shared" si="24"/>
        <v> </v>
      </c>
      <c r="J84" s="66"/>
      <c r="L84"/>
      <c r="M84"/>
      <c r="N84"/>
    </row>
    <row r="85" spans="1:14" ht="12.75">
      <c r="A85" s="48">
        <v>13</v>
      </c>
      <c r="B85" s="43">
        <f t="shared" si="19"/>
        <v>0</v>
      </c>
      <c r="C85" s="71">
        <f t="shared" si="20"/>
        <v>0</v>
      </c>
      <c r="D85" s="71"/>
      <c r="E85" s="67">
        <f t="shared" si="21"/>
        <v>0</v>
      </c>
      <c r="F85" s="67"/>
      <c r="G85" s="16">
        <f t="shared" si="22"/>
        <v>0</v>
      </c>
      <c r="H85" s="49" t="str">
        <f t="shared" si="23"/>
        <v> </v>
      </c>
      <c r="I85" s="66" t="str">
        <f t="shared" si="24"/>
        <v> </v>
      </c>
      <c r="J85" s="66"/>
      <c r="L85"/>
      <c r="M85"/>
      <c r="N85"/>
    </row>
    <row r="86" spans="1:14" ht="12.75">
      <c r="A86" s="48">
        <v>14</v>
      </c>
      <c r="B86" s="43">
        <f t="shared" si="19"/>
        <v>0</v>
      </c>
      <c r="C86" s="71">
        <f t="shared" si="20"/>
        <v>0</v>
      </c>
      <c r="D86" s="71"/>
      <c r="E86" s="67">
        <f t="shared" si="21"/>
        <v>0</v>
      </c>
      <c r="F86" s="67"/>
      <c r="G86" s="16">
        <f t="shared" si="22"/>
        <v>0</v>
      </c>
      <c r="H86" s="49" t="str">
        <f t="shared" si="23"/>
        <v> </v>
      </c>
      <c r="I86" s="66" t="str">
        <f t="shared" si="24"/>
        <v> </v>
      </c>
      <c r="J86" s="66"/>
      <c r="L86"/>
      <c r="M86"/>
      <c r="N86"/>
    </row>
    <row r="87" spans="1:14" ht="12.75">
      <c r="A87" s="48">
        <v>15</v>
      </c>
      <c r="B87" s="43">
        <f t="shared" si="19"/>
        <v>0</v>
      </c>
      <c r="C87" s="71">
        <f t="shared" si="20"/>
        <v>0</v>
      </c>
      <c r="D87" s="71"/>
      <c r="E87" s="67">
        <f t="shared" si="21"/>
        <v>0</v>
      </c>
      <c r="F87" s="67"/>
      <c r="G87" s="16">
        <f t="shared" si="22"/>
        <v>0</v>
      </c>
      <c r="H87" s="49" t="str">
        <f t="shared" si="23"/>
        <v> </v>
      </c>
      <c r="I87" s="66" t="str">
        <f t="shared" si="24"/>
        <v> </v>
      </c>
      <c r="J87" s="66"/>
      <c r="L87"/>
      <c r="M87"/>
      <c r="N87"/>
    </row>
    <row r="88" spans="1:14" ht="12.75">
      <c r="A88" s="48">
        <v>16</v>
      </c>
      <c r="B88" s="43">
        <f t="shared" si="19"/>
        <v>0</v>
      </c>
      <c r="C88" s="71">
        <f t="shared" si="20"/>
        <v>0</v>
      </c>
      <c r="D88" s="71"/>
      <c r="E88" s="67">
        <f t="shared" si="21"/>
        <v>0</v>
      </c>
      <c r="F88" s="67"/>
      <c r="G88" s="16">
        <f t="shared" si="22"/>
        <v>0</v>
      </c>
      <c r="H88" s="49" t="str">
        <f t="shared" si="23"/>
        <v> </v>
      </c>
      <c r="I88" s="66" t="str">
        <f t="shared" si="24"/>
        <v> </v>
      </c>
      <c r="J88" s="66"/>
      <c r="L88"/>
      <c r="M88"/>
      <c r="N88"/>
    </row>
    <row r="89" spans="1:14" ht="12.75">
      <c r="A89" s="48">
        <v>17</v>
      </c>
      <c r="B89" s="43">
        <f t="shared" si="19"/>
        <v>0</v>
      </c>
      <c r="C89" s="71">
        <f t="shared" si="20"/>
        <v>0</v>
      </c>
      <c r="D89" s="71"/>
      <c r="E89" s="67">
        <f t="shared" si="21"/>
        <v>0</v>
      </c>
      <c r="F89" s="67"/>
      <c r="G89" s="16">
        <f t="shared" si="22"/>
        <v>0</v>
      </c>
      <c r="H89" s="49" t="str">
        <f t="shared" si="23"/>
        <v> </v>
      </c>
      <c r="I89" s="66" t="str">
        <f t="shared" si="24"/>
        <v> </v>
      </c>
      <c r="J89" s="66"/>
      <c r="L89"/>
      <c r="M89"/>
      <c r="N89"/>
    </row>
    <row r="90" spans="1:14" ht="12.75">
      <c r="A90" s="48">
        <v>18</v>
      </c>
      <c r="B90" s="43">
        <f t="shared" si="19"/>
        <v>0</v>
      </c>
      <c r="C90" s="71">
        <f t="shared" si="20"/>
        <v>0</v>
      </c>
      <c r="D90" s="71"/>
      <c r="E90" s="67">
        <f t="shared" si="21"/>
        <v>0</v>
      </c>
      <c r="F90" s="67"/>
      <c r="G90" s="16">
        <f t="shared" si="22"/>
        <v>0</v>
      </c>
      <c r="H90" s="49" t="str">
        <f t="shared" si="23"/>
        <v> </v>
      </c>
      <c r="I90" s="66" t="str">
        <f t="shared" si="24"/>
        <v> </v>
      </c>
      <c r="J90" s="66"/>
      <c r="L90"/>
      <c r="M90"/>
      <c r="N90"/>
    </row>
    <row r="91" spans="1:14" ht="12.75">
      <c r="A91" s="48">
        <v>19</v>
      </c>
      <c r="B91" s="43">
        <f t="shared" si="19"/>
        <v>0</v>
      </c>
      <c r="C91" s="71">
        <f t="shared" si="20"/>
        <v>0</v>
      </c>
      <c r="D91" s="71"/>
      <c r="E91" s="67">
        <f t="shared" si="21"/>
        <v>0</v>
      </c>
      <c r="F91" s="67"/>
      <c r="G91" s="16">
        <f t="shared" si="22"/>
        <v>0</v>
      </c>
      <c r="H91" s="49" t="str">
        <f t="shared" si="23"/>
        <v> </v>
      </c>
      <c r="I91" s="66" t="str">
        <f t="shared" si="24"/>
        <v> </v>
      </c>
      <c r="J91" s="66"/>
      <c r="L91"/>
      <c r="M91"/>
      <c r="N91"/>
    </row>
    <row r="92" spans="1:14" ht="12.75">
      <c r="A92" s="48">
        <v>20</v>
      </c>
      <c r="B92" s="43">
        <f t="shared" si="19"/>
        <v>0</v>
      </c>
      <c r="C92" s="71">
        <f t="shared" si="20"/>
        <v>0</v>
      </c>
      <c r="D92" s="71"/>
      <c r="E92" s="67">
        <f t="shared" si="21"/>
        <v>0</v>
      </c>
      <c r="F92" s="67"/>
      <c r="G92" s="16">
        <f t="shared" si="22"/>
        <v>0</v>
      </c>
      <c r="H92" s="49" t="str">
        <f t="shared" si="23"/>
        <v> </v>
      </c>
      <c r="I92" s="66" t="str">
        <f>IF(H92=" "," ",RANK(H92,H$73:H$93,1))</f>
        <v> </v>
      </c>
      <c r="J92" s="66"/>
      <c r="L92"/>
      <c r="M92"/>
      <c r="N92"/>
    </row>
    <row r="93" spans="1:14" ht="12.75">
      <c r="A93" s="48">
        <v>21</v>
      </c>
      <c r="B93" s="43">
        <f t="shared" si="19"/>
        <v>0</v>
      </c>
      <c r="C93" s="71">
        <f t="shared" si="20"/>
        <v>0</v>
      </c>
      <c r="D93" s="71"/>
      <c r="E93" s="67">
        <f t="shared" si="21"/>
        <v>0</v>
      </c>
      <c r="F93" s="67"/>
      <c r="G93" s="16">
        <f t="shared" si="22"/>
        <v>0</v>
      </c>
      <c r="H93" s="49" t="str">
        <f>IF(SUM(C93:G93)=0," ",SUM(C93:G93))</f>
        <v> </v>
      </c>
      <c r="I93" s="66" t="str">
        <f>IF(H93=" "," ",RANK(H93,H$73:H$93,1))</f>
        <v> </v>
      </c>
      <c r="J93" s="66"/>
      <c r="L93"/>
      <c r="M93"/>
      <c r="N93"/>
    </row>
    <row r="94" spans="12:14" ht="12.75">
      <c r="L94"/>
      <c r="M94"/>
      <c r="N94"/>
    </row>
    <row r="95" ht="12">
      <c r="A95" s="11" t="s">
        <v>2107</v>
      </c>
    </row>
    <row r="96" spans="1:10" ht="12">
      <c r="A96" s="60" t="str">
        <f ca="1">"Last revised on "&amp;MONTH(NOW())&amp;"/"&amp;DAY(NOW())&amp;"/"&amp;YEAR(NOW())</f>
        <v>Last revised on 3/17/2009</v>
      </c>
      <c r="D96" s="11">
        <v>541</v>
      </c>
      <c r="I96" s="61"/>
      <c r="J96" s="61"/>
    </row>
    <row r="97" ht="12">
      <c r="H97" s="61"/>
    </row>
  </sheetData>
  <sheetProtection password="CF7A" sheet="1" objects="1" scenarios="1" selectLockedCells="1"/>
  <mergeCells count="104">
    <mergeCell ref="L44:M44"/>
    <mergeCell ref="L45:M45"/>
    <mergeCell ref="L46:M46"/>
    <mergeCell ref="L47:M47"/>
    <mergeCell ref="L40:M40"/>
    <mergeCell ref="L41:M41"/>
    <mergeCell ref="L42:M42"/>
    <mergeCell ref="L43:M43"/>
    <mergeCell ref="L36:M36"/>
    <mergeCell ref="L37:M37"/>
    <mergeCell ref="L38:M38"/>
    <mergeCell ref="L39:M39"/>
    <mergeCell ref="L32:M32"/>
    <mergeCell ref="L33:M33"/>
    <mergeCell ref="L34:M34"/>
    <mergeCell ref="L35:M35"/>
    <mergeCell ref="I77:J77"/>
    <mergeCell ref="I78:J78"/>
    <mergeCell ref="I79:J79"/>
    <mergeCell ref="I80:J80"/>
    <mergeCell ref="O10:O11"/>
    <mergeCell ref="L10:M11"/>
    <mergeCell ref="I75:J75"/>
    <mergeCell ref="I76:J76"/>
    <mergeCell ref="L26:M26"/>
    <mergeCell ref="L27:M27"/>
    <mergeCell ref="L28:M28"/>
    <mergeCell ref="L29:M29"/>
    <mergeCell ref="L30:M30"/>
    <mergeCell ref="L31:M31"/>
    <mergeCell ref="U24:V24"/>
    <mergeCell ref="L12:M12"/>
    <mergeCell ref="L13:M13"/>
    <mergeCell ref="L14:M14"/>
    <mergeCell ref="L23:M23"/>
    <mergeCell ref="L19:M19"/>
    <mergeCell ref="L20:M20"/>
    <mergeCell ref="L21:M21"/>
    <mergeCell ref="L22:M22"/>
    <mergeCell ref="L15:M15"/>
    <mergeCell ref="C72:D72"/>
    <mergeCell ref="C73:D73"/>
    <mergeCell ref="C74:D74"/>
    <mergeCell ref="C75:D75"/>
    <mergeCell ref="C76:D76"/>
    <mergeCell ref="C77:D77"/>
    <mergeCell ref="C78:D78"/>
    <mergeCell ref="C79:D79"/>
    <mergeCell ref="C86:D86"/>
    <mergeCell ref="C87:D87"/>
    <mergeCell ref="C80:D80"/>
    <mergeCell ref="C81:D81"/>
    <mergeCell ref="C82:D82"/>
    <mergeCell ref="C83:D83"/>
    <mergeCell ref="C84:D84"/>
    <mergeCell ref="C85:D85"/>
    <mergeCell ref="E72:F72"/>
    <mergeCell ref="E73:F73"/>
    <mergeCell ref="E74:F74"/>
    <mergeCell ref="E75:F75"/>
    <mergeCell ref="E76:F76"/>
    <mergeCell ref="E77:F77"/>
    <mergeCell ref="E78:F78"/>
    <mergeCell ref="E79:F79"/>
    <mergeCell ref="C92:D92"/>
    <mergeCell ref="C93:D93"/>
    <mergeCell ref="C88:D88"/>
    <mergeCell ref="C89:D89"/>
    <mergeCell ref="C90:D90"/>
    <mergeCell ref="C91:D91"/>
    <mergeCell ref="E80:F80"/>
    <mergeCell ref="E81:F81"/>
    <mergeCell ref="E82:F82"/>
    <mergeCell ref="E83:F83"/>
    <mergeCell ref="E88:F88"/>
    <mergeCell ref="E84:F84"/>
    <mergeCell ref="E85:F85"/>
    <mergeCell ref="E86:F86"/>
    <mergeCell ref="E87:F87"/>
    <mergeCell ref="L16:M16"/>
    <mergeCell ref="L17:M17"/>
    <mergeCell ref="L18:M18"/>
    <mergeCell ref="I83:J83"/>
    <mergeCell ref="L25:M25"/>
    <mergeCell ref="I81:J81"/>
    <mergeCell ref="I82:J82"/>
    <mergeCell ref="I72:J72"/>
    <mergeCell ref="I73:J73"/>
    <mergeCell ref="I74:J74"/>
    <mergeCell ref="I84:J84"/>
    <mergeCell ref="E92:F92"/>
    <mergeCell ref="E93:F93"/>
    <mergeCell ref="E89:F89"/>
    <mergeCell ref="E90:F90"/>
    <mergeCell ref="E91:F91"/>
    <mergeCell ref="I92:J92"/>
    <mergeCell ref="I93:J93"/>
    <mergeCell ref="I89:J89"/>
    <mergeCell ref="I90:J90"/>
    <mergeCell ref="I91:J91"/>
    <mergeCell ref="I85:J85"/>
    <mergeCell ref="I86:J86"/>
    <mergeCell ref="I87:J87"/>
    <mergeCell ref="I88:J88"/>
  </mergeCells>
  <printOptions/>
  <pageMargins left="0.75" right="0.75" top="1" bottom="1" header="0.5" footer="0.5"/>
  <pageSetup horizontalDpi="360" verticalDpi="360" orientation="portrait" r:id="rId1"/>
  <ignoredErrors>
    <ignoredError sqref="B27:B47 B50:B70 D27:D47 F56:F70 D52:D70 G52:G7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72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</cols>
  <sheetData>
    <row r="1" spans="1:20" ht="12.75">
      <c r="A1" s="22"/>
      <c r="B1" s="23"/>
      <c r="C1" s="23"/>
      <c r="D1" s="23"/>
      <c r="E1" s="23"/>
      <c r="F1" s="23"/>
      <c r="G1" s="23"/>
      <c r="H1" s="23"/>
      <c r="I1" s="23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26.25" customHeight="1">
      <c r="A2" s="87" t="s">
        <v>2097</v>
      </c>
      <c r="B2" s="87"/>
      <c r="C2" s="87"/>
      <c r="D2" s="87"/>
      <c r="E2" s="87"/>
      <c r="F2" s="87"/>
      <c r="G2" s="87"/>
      <c r="H2" s="87"/>
      <c r="I2" s="87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12.75">
      <c r="A3" s="23"/>
      <c r="B3" s="23"/>
      <c r="C3" s="23"/>
      <c r="D3" s="23"/>
      <c r="E3" s="23"/>
      <c r="F3" s="23"/>
      <c r="G3" s="23"/>
      <c r="H3" s="23"/>
      <c r="I3" s="23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27" t="s">
        <v>2073</v>
      </c>
      <c r="B4" s="23" t="s">
        <v>2074</v>
      </c>
      <c r="C4" s="23"/>
      <c r="D4" s="23"/>
      <c r="E4" s="23"/>
      <c r="F4" s="23"/>
      <c r="G4" s="23"/>
      <c r="H4" s="23"/>
      <c r="I4" s="23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</row>
    <row r="5" spans="1:20" ht="12.75">
      <c r="A5" s="27"/>
      <c r="B5" s="23" t="s">
        <v>2099</v>
      </c>
      <c r="C5" s="23"/>
      <c r="D5" s="23"/>
      <c r="E5" s="23"/>
      <c r="F5" s="23"/>
      <c r="G5" s="23"/>
      <c r="H5" s="23"/>
      <c r="I5" s="23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</row>
    <row r="6" spans="1:20" ht="6" customHeight="1">
      <c r="A6" s="27"/>
      <c r="B6" s="23"/>
      <c r="C6" s="23"/>
      <c r="D6" s="23"/>
      <c r="E6" s="23"/>
      <c r="F6" s="23"/>
      <c r="G6" s="23"/>
      <c r="H6" s="23"/>
      <c r="I6" s="23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12.75">
      <c r="A7" s="27" t="s">
        <v>2075</v>
      </c>
      <c r="B7" s="23" t="s">
        <v>2076</v>
      </c>
      <c r="C7" s="23"/>
      <c r="D7" s="23"/>
      <c r="E7" s="23"/>
      <c r="F7" s="23"/>
      <c r="G7" s="23"/>
      <c r="H7" s="23"/>
      <c r="I7" s="23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0" ht="12.75">
      <c r="A8" s="27"/>
      <c r="B8" s="23" t="s">
        <v>2080</v>
      </c>
      <c r="C8" s="23"/>
      <c r="D8" s="23"/>
      <c r="E8" s="23"/>
      <c r="F8" s="23"/>
      <c r="G8" s="23"/>
      <c r="H8" s="23"/>
      <c r="I8" s="23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0" ht="12.75">
      <c r="A9" s="27"/>
      <c r="B9" s="23" t="s">
        <v>2081</v>
      </c>
      <c r="C9" s="23"/>
      <c r="D9" s="23"/>
      <c r="E9" s="23"/>
      <c r="F9" s="23"/>
      <c r="G9" s="23"/>
      <c r="H9" s="23"/>
      <c r="I9" s="2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2.75">
      <c r="A10" s="27"/>
      <c r="B10" s="36" t="s">
        <v>2098</v>
      </c>
      <c r="C10" s="36"/>
      <c r="D10" s="23"/>
      <c r="E10" s="23"/>
      <c r="F10" s="23"/>
      <c r="G10" s="23"/>
      <c r="H10" s="23"/>
      <c r="I10" s="23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12.75">
      <c r="A11" s="27"/>
      <c r="B11" s="36" t="s">
        <v>2100</v>
      </c>
      <c r="C11" s="36"/>
      <c r="D11" s="23"/>
      <c r="E11" s="23"/>
      <c r="F11" s="23"/>
      <c r="G11" s="23"/>
      <c r="H11" s="23"/>
      <c r="I11" s="23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ht="12.75">
      <c r="A12" s="27"/>
      <c r="B12" s="36" t="s">
        <v>2101</v>
      </c>
      <c r="C12" s="36"/>
      <c r="D12" s="23"/>
      <c r="E12" s="23"/>
      <c r="F12" s="23"/>
      <c r="G12" s="23"/>
      <c r="H12" s="23"/>
      <c r="I12" s="23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</row>
    <row r="13" spans="1:20" ht="12.75" customHeight="1">
      <c r="A13" s="27"/>
      <c r="B13" s="36" t="s">
        <v>2102</v>
      </c>
      <c r="C13" s="23"/>
      <c r="D13" s="23"/>
      <c r="E13" s="23"/>
      <c r="F13" s="23"/>
      <c r="G13" s="23"/>
      <c r="H13" s="23"/>
      <c r="I13" s="23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</row>
    <row r="14" spans="1:20" ht="12.75" customHeight="1">
      <c r="A14" s="27"/>
      <c r="B14" s="23"/>
      <c r="C14" s="23"/>
      <c r="D14" s="23"/>
      <c r="E14" s="23"/>
      <c r="F14" s="23"/>
      <c r="G14" s="23"/>
      <c r="H14" s="23"/>
      <c r="I14" s="23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</row>
    <row r="15" spans="1:20" ht="12.75" customHeight="1">
      <c r="A15" s="27"/>
      <c r="B15" s="23"/>
      <c r="C15" s="23"/>
      <c r="D15" s="23"/>
      <c r="E15" s="23"/>
      <c r="F15" s="23"/>
      <c r="G15" s="23"/>
      <c r="H15" s="23"/>
      <c r="I15" s="23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2.75" customHeight="1">
      <c r="A16" s="27"/>
      <c r="B16" s="23"/>
      <c r="C16" s="23"/>
      <c r="D16" s="23"/>
      <c r="E16" s="23"/>
      <c r="F16" s="23"/>
      <c r="G16" s="23"/>
      <c r="H16" s="23"/>
      <c r="I16" s="23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</row>
    <row r="17" spans="1:20" ht="12.75" customHeight="1">
      <c r="A17" s="27"/>
      <c r="B17" s="23"/>
      <c r="C17" s="23"/>
      <c r="D17" s="23"/>
      <c r="E17" s="23"/>
      <c r="F17" s="23"/>
      <c r="G17" s="23"/>
      <c r="H17" s="23"/>
      <c r="I17" s="23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</row>
    <row r="18" spans="1:20" ht="12.75" customHeight="1">
      <c r="A18" s="27"/>
      <c r="B18" s="23"/>
      <c r="C18" s="23"/>
      <c r="D18" s="23"/>
      <c r="E18" s="23"/>
      <c r="F18" s="23"/>
      <c r="G18" s="23"/>
      <c r="H18" s="23"/>
      <c r="I18" s="23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</row>
    <row r="19" spans="1:20" ht="12.75" customHeight="1">
      <c r="A19" s="27"/>
      <c r="B19" s="23"/>
      <c r="C19" s="23"/>
      <c r="D19" s="23"/>
      <c r="E19" s="23"/>
      <c r="F19" s="23"/>
      <c r="G19" s="23"/>
      <c r="H19" s="23"/>
      <c r="I19" s="23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</row>
    <row r="20" spans="1:20" ht="12.75" customHeight="1">
      <c r="A20" s="27"/>
      <c r="B20" s="23"/>
      <c r="C20" s="23"/>
      <c r="D20" s="23"/>
      <c r="E20" s="23"/>
      <c r="F20" s="23"/>
      <c r="G20" s="23"/>
      <c r="H20" s="23"/>
      <c r="I20" s="23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ht="12.75" customHeight="1">
      <c r="A21" s="27"/>
      <c r="B21" s="23"/>
      <c r="C21" s="23"/>
      <c r="D21" s="23"/>
      <c r="E21" s="23"/>
      <c r="F21" s="23"/>
      <c r="G21" s="23"/>
      <c r="H21" s="23"/>
      <c r="I21" s="23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 customHeight="1">
      <c r="A22" s="27"/>
      <c r="B22" s="23"/>
      <c r="C22" s="23"/>
      <c r="D22" s="23"/>
      <c r="E22" s="23"/>
      <c r="F22" s="23"/>
      <c r="G22" s="23"/>
      <c r="H22" s="23"/>
      <c r="I22" s="23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 customHeight="1">
      <c r="A23" s="27"/>
      <c r="B23" s="23"/>
      <c r="C23" s="23"/>
      <c r="D23" s="23"/>
      <c r="E23" s="23"/>
      <c r="F23" s="23"/>
      <c r="G23" s="23"/>
      <c r="H23" s="23"/>
      <c r="I23" s="23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 ht="12.75" customHeight="1">
      <c r="A24" s="27"/>
      <c r="B24" s="23"/>
      <c r="C24" s="23"/>
      <c r="D24" s="23"/>
      <c r="E24" s="23"/>
      <c r="F24" s="23"/>
      <c r="G24" s="23"/>
      <c r="H24" s="23"/>
      <c r="I24" s="23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2.75" customHeight="1">
      <c r="A25" s="27"/>
      <c r="B25" s="23"/>
      <c r="C25" s="23"/>
      <c r="D25" s="23"/>
      <c r="E25" s="23"/>
      <c r="F25" s="23"/>
      <c r="G25" s="23"/>
      <c r="H25" s="23"/>
      <c r="I25" s="23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 ht="12.75" customHeight="1">
      <c r="A26" s="27"/>
      <c r="B26" s="23"/>
      <c r="C26" s="23"/>
      <c r="D26" s="23"/>
      <c r="E26" s="23"/>
      <c r="F26" s="23"/>
      <c r="G26" s="23"/>
      <c r="H26" s="23"/>
      <c r="I26" s="23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</row>
    <row r="27" spans="1:20" ht="6" customHeight="1">
      <c r="A27" s="27"/>
      <c r="B27" s="23"/>
      <c r="C27" s="23"/>
      <c r="D27" s="23"/>
      <c r="E27" s="23"/>
      <c r="F27" s="23"/>
      <c r="G27" s="23"/>
      <c r="H27" s="23"/>
      <c r="I27" s="23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</row>
    <row r="28" spans="1:20" ht="12.75" customHeight="1">
      <c r="A28" s="27"/>
      <c r="B28" s="23"/>
      <c r="C28" s="23"/>
      <c r="D28" s="23"/>
      <c r="E28" s="23"/>
      <c r="F28" s="23"/>
      <c r="G28" s="23"/>
      <c r="H28" s="23"/>
      <c r="I28" s="23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</row>
    <row r="29" spans="1:20" ht="12.75" customHeight="1">
      <c r="A29" s="27"/>
      <c r="B29" s="23"/>
      <c r="C29" s="23"/>
      <c r="D29" s="23"/>
      <c r="E29" s="23"/>
      <c r="F29" s="23"/>
      <c r="G29" s="23"/>
      <c r="H29" s="23"/>
      <c r="I29" s="23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</row>
    <row r="30" spans="1:20" ht="12.75" customHeight="1">
      <c r="A30" s="27"/>
      <c r="B30" s="23"/>
      <c r="C30" s="23"/>
      <c r="D30" s="23"/>
      <c r="E30" s="23"/>
      <c r="F30" s="23"/>
      <c r="G30" s="23"/>
      <c r="H30" s="23"/>
      <c r="I30" s="23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</row>
    <row r="31" spans="1:20" ht="12.75">
      <c r="A31" s="27" t="s">
        <v>2077</v>
      </c>
      <c r="B31" s="23" t="s">
        <v>2078</v>
      </c>
      <c r="C31" s="23"/>
      <c r="D31" s="23"/>
      <c r="E31" s="23"/>
      <c r="F31" s="23"/>
      <c r="G31" s="23"/>
      <c r="H31" s="23"/>
      <c r="I31" s="23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0" ht="12.75">
      <c r="A32" s="27"/>
      <c r="B32" s="23" t="s">
        <v>2103</v>
      </c>
      <c r="C32" s="23"/>
      <c r="D32" s="23"/>
      <c r="E32" s="23"/>
      <c r="F32" s="23"/>
      <c r="G32" s="23"/>
      <c r="H32" s="23"/>
      <c r="I32" s="23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</row>
    <row r="33" spans="1:20" ht="6" customHeight="1">
      <c r="A33" s="27"/>
      <c r="B33" s="23"/>
      <c r="C33" s="23"/>
      <c r="D33" s="23"/>
      <c r="E33" s="23"/>
      <c r="F33" s="23"/>
      <c r="G33" s="23"/>
      <c r="H33" s="23"/>
      <c r="I33" s="23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</row>
    <row r="34" spans="1:20" ht="12.75">
      <c r="A34" s="27" t="s">
        <v>2079</v>
      </c>
      <c r="B34" s="23" t="s">
        <v>2082</v>
      </c>
      <c r="C34" s="23"/>
      <c r="D34" s="23"/>
      <c r="E34" s="23"/>
      <c r="F34" s="23"/>
      <c r="G34" s="23"/>
      <c r="H34" s="23"/>
      <c r="I34" s="23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2.75">
      <c r="A35" s="27"/>
      <c r="B35" s="23"/>
      <c r="C35" s="23"/>
      <c r="D35" s="23"/>
      <c r="E35" s="23"/>
      <c r="F35" s="23"/>
      <c r="G35" s="23"/>
      <c r="H35" s="23"/>
      <c r="I35" s="23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</row>
    <row r="36" spans="1:20" ht="12.75">
      <c r="A36" s="27" t="s">
        <v>2083</v>
      </c>
      <c r="B36" s="23" t="s">
        <v>2094</v>
      </c>
      <c r="C36" s="23"/>
      <c r="D36" s="23"/>
      <c r="E36" s="23"/>
      <c r="F36" s="23"/>
      <c r="G36" s="23"/>
      <c r="H36" s="23"/>
      <c r="I36" s="23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</row>
    <row r="37" spans="1:20" ht="12.75">
      <c r="A37" s="27"/>
      <c r="B37" s="23" t="s">
        <v>2095</v>
      </c>
      <c r="C37" s="23"/>
      <c r="D37" s="23"/>
      <c r="E37" s="23"/>
      <c r="F37" s="23"/>
      <c r="G37" s="23"/>
      <c r="H37" s="23"/>
      <c r="I37" s="23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</row>
    <row r="38" spans="1:20" ht="12.75">
      <c r="A38" s="27"/>
      <c r="B38" s="23" t="s">
        <v>2096</v>
      </c>
      <c r="C38" s="23"/>
      <c r="D38" s="23"/>
      <c r="E38" s="23"/>
      <c r="F38" s="23"/>
      <c r="G38" s="23"/>
      <c r="H38" s="23"/>
      <c r="I38" s="23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</row>
    <row r="39" spans="1:20" ht="12.75">
      <c r="A39" s="27"/>
      <c r="B39" s="23"/>
      <c r="C39" s="23"/>
      <c r="D39" s="23"/>
      <c r="E39" s="23"/>
      <c r="F39" s="23"/>
      <c r="G39" s="23"/>
      <c r="H39" s="23"/>
      <c r="I39" s="23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</row>
    <row r="40" spans="1:20" ht="12.75">
      <c r="A40" s="27" t="s">
        <v>2087</v>
      </c>
      <c r="B40" s="23" t="s">
        <v>2084</v>
      </c>
      <c r="C40" s="23"/>
      <c r="D40" s="23"/>
      <c r="E40" s="23"/>
      <c r="F40" s="23"/>
      <c r="G40" s="23"/>
      <c r="H40" s="23"/>
      <c r="I40" s="23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</row>
    <row r="41" spans="1:20" ht="12.75">
      <c r="A41" s="27"/>
      <c r="B41" s="23" t="s">
        <v>2085</v>
      </c>
      <c r="C41" s="23"/>
      <c r="D41" s="23"/>
      <c r="E41" s="23"/>
      <c r="F41" s="23"/>
      <c r="G41" s="23"/>
      <c r="H41" s="23"/>
      <c r="I41" s="23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</row>
    <row r="42" spans="1:20" ht="12.75">
      <c r="A42" s="27"/>
      <c r="B42" s="23" t="s">
        <v>2086</v>
      </c>
      <c r="C42" s="23"/>
      <c r="D42" s="23"/>
      <c r="E42" s="23"/>
      <c r="F42" s="23"/>
      <c r="G42" s="23"/>
      <c r="H42" s="23"/>
      <c r="I42" s="23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</row>
    <row r="43" spans="1:20" ht="12.75">
      <c r="A43" s="27"/>
      <c r="B43" s="23" t="s">
        <v>2092</v>
      </c>
      <c r="C43" s="23"/>
      <c r="D43" s="23"/>
      <c r="E43" s="23"/>
      <c r="F43" s="23"/>
      <c r="G43" s="23"/>
      <c r="H43" s="23"/>
      <c r="I43" s="23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</row>
    <row r="44" spans="1:20" ht="12.75">
      <c r="A44" s="27"/>
      <c r="B44" s="23"/>
      <c r="C44" s="23"/>
      <c r="D44" s="23"/>
      <c r="E44" s="23"/>
      <c r="F44" s="23"/>
      <c r="G44" s="23"/>
      <c r="H44" s="23"/>
      <c r="I44" s="23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</row>
    <row r="45" spans="1:20" ht="12.75">
      <c r="A45" s="27" t="s">
        <v>2093</v>
      </c>
      <c r="B45" s="23" t="s">
        <v>2104</v>
      </c>
      <c r="C45" s="23"/>
      <c r="D45" s="23"/>
      <c r="E45" s="23"/>
      <c r="F45" s="23"/>
      <c r="G45" s="23"/>
      <c r="H45" s="23"/>
      <c r="I45" s="23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</row>
    <row r="46" spans="1:20" ht="12.75">
      <c r="A46" s="24"/>
      <c r="B46" s="23"/>
      <c r="C46" s="23"/>
      <c r="D46" s="23"/>
      <c r="E46" s="23"/>
      <c r="F46" s="23"/>
      <c r="G46" s="23"/>
      <c r="H46" s="23"/>
      <c r="I46" s="23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</row>
    <row r="47" spans="1:20" ht="12.75">
      <c r="A47" s="24" t="s">
        <v>2088</v>
      </c>
      <c r="B47" s="23"/>
      <c r="C47" s="23"/>
      <c r="D47" s="23"/>
      <c r="E47" s="23"/>
      <c r="F47" s="23"/>
      <c r="G47" s="23"/>
      <c r="H47" s="23"/>
      <c r="I47" s="23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</row>
    <row r="48" spans="1:20" ht="12.75">
      <c r="A48" s="24" t="s">
        <v>2089</v>
      </c>
      <c r="B48" s="23"/>
      <c r="C48" s="23"/>
      <c r="D48" s="23"/>
      <c r="E48" s="23"/>
      <c r="F48" s="23"/>
      <c r="G48" s="23"/>
      <c r="H48" s="23"/>
      <c r="I48" s="23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</row>
    <row r="49" spans="1:20" ht="12.75">
      <c r="A49" s="24"/>
      <c r="B49" s="23"/>
      <c r="C49" s="23"/>
      <c r="D49" s="23"/>
      <c r="E49" s="23"/>
      <c r="F49" s="23"/>
      <c r="G49" s="23"/>
      <c r="H49" s="23"/>
      <c r="I49" s="23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</row>
    <row r="50" spans="1:20" ht="12.75">
      <c r="A50" s="24" t="s">
        <v>2105</v>
      </c>
      <c r="B50" s="23"/>
      <c r="C50" s="23"/>
      <c r="D50" s="23"/>
      <c r="E50" s="23"/>
      <c r="F50" s="23"/>
      <c r="G50" s="23"/>
      <c r="H50" s="23"/>
      <c r="I50" s="23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</row>
    <row r="51" spans="1:20" ht="12.75">
      <c r="A51" s="24" t="s">
        <v>2090</v>
      </c>
      <c r="B51" s="23"/>
      <c r="C51" s="23"/>
      <c r="D51" s="23"/>
      <c r="E51" s="23"/>
      <c r="F51" s="23"/>
      <c r="G51" s="23"/>
      <c r="H51" s="23"/>
      <c r="I51" s="23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</row>
    <row r="52" spans="1:20" ht="12.75">
      <c r="A52" s="24"/>
      <c r="B52" s="23"/>
      <c r="C52" s="23"/>
      <c r="D52" s="23"/>
      <c r="E52" s="23"/>
      <c r="F52" s="23"/>
      <c r="G52" s="23"/>
      <c r="H52" s="23"/>
      <c r="I52" s="23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</row>
    <row r="53" spans="1:20" ht="12.75">
      <c r="A53" s="24"/>
      <c r="B53" s="23"/>
      <c r="C53" s="23"/>
      <c r="D53" s="23"/>
      <c r="E53" s="23"/>
      <c r="F53" s="23"/>
      <c r="G53" s="23"/>
      <c r="H53" s="23"/>
      <c r="I53" s="23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</row>
    <row r="54" spans="1:20" ht="12.75">
      <c r="A54" s="24"/>
      <c r="B54" s="23"/>
      <c r="C54" s="23"/>
      <c r="D54" s="23"/>
      <c r="E54" s="23"/>
      <c r="F54" s="23"/>
      <c r="G54" s="23"/>
      <c r="H54" s="23"/>
      <c r="I54" s="23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</row>
    <row r="55" spans="1:20" ht="12.75">
      <c r="A55" s="24"/>
      <c r="B55" s="23"/>
      <c r="C55" s="23"/>
      <c r="D55" s="23"/>
      <c r="E55" s="23"/>
      <c r="F55" s="23"/>
      <c r="G55" s="23"/>
      <c r="H55" s="23"/>
      <c r="I55" s="23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</row>
    <row r="56" spans="1:20" ht="12.75">
      <c r="A56" s="24"/>
      <c r="B56" s="23"/>
      <c r="C56" s="23"/>
      <c r="D56" s="23"/>
      <c r="E56" s="23"/>
      <c r="F56" s="23"/>
      <c r="G56" s="23"/>
      <c r="H56" s="23"/>
      <c r="I56" s="23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</row>
    <row r="57" spans="1:20" ht="12.75">
      <c r="A57" s="24"/>
      <c r="B57" s="23"/>
      <c r="C57" s="23"/>
      <c r="D57" s="23"/>
      <c r="E57" s="23"/>
      <c r="F57" s="23"/>
      <c r="G57" s="23"/>
      <c r="H57" s="23"/>
      <c r="I57" s="23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</row>
    <row r="58" spans="1:20" ht="12.75">
      <c r="A58" s="24"/>
      <c r="B58" s="23"/>
      <c r="C58" s="23"/>
      <c r="D58" s="23"/>
      <c r="E58" s="23"/>
      <c r="F58" s="23"/>
      <c r="G58" s="23"/>
      <c r="H58" s="23"/>
      <c r="I58" s="23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</row>
    <row r="59" spans="1:20" ht="12.75">
      <c r="A59" s="24"/>
      <c r="B59" s="23"/>
      <c r="C59" s="23"/>
      <c r="D59" s="23"/>
      <c r="E59" s="23"/>
      <c r="F59" s="23"/>
      <c r="G59" s="23"/>
      <c r="H59" s="23"/>
      <c r="I59" s="23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</row>
    <row r="60" spans="1:20" ht="12.75">
      <c r="A60" s="24"/>
      <c r="B60" s="23"/>
      <c r="C60" s="23"/>
      <c r="D60" s="23"/>
      <c r="E60" s="23"/>
      <c r="F60" s="23"/>
      <c r="G60" s="23"/>
      <c r="H60" s="23"/>
      <c r="I60" s="23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</row>
    <row r="61" spans="1:20" ht="12.75">
      <c r="A61" s="24"/>
      <c r="B61" s="23"/>
      <c r="C61" s="23"/>
      <c r="D61" s="23"/>
      <c r="E61" s="23"/>
      <c r="F61" s="23"/>
      <c r="G61" s="23"/>
      <c r="H61" s="23"/>
      <c r="I61" s="23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</row>
    <row r="62" spans="1:20" ht="12.75">
      <c r="A62" s="24"/>
      <c r="B62" s="23"/>
      <c r="C62" s="23"/>
      <c r="D62" s="23"/>
      <c r="E62" s="23"/>
      <c r="F62" s="23"/>
      <c r="G62" s="23"/>
      <c r="H62" s="23"/>
      <c r="I62" s="23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</row>
    <row r="63" spans="1:20" ht="12.7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</row>
    <row r="64" spans="1:20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</row>
    <row r="65" spans="1:20" ht="12.75">
      <c r="A65" s="21"/>
      <c r="B65" s="21"/>
      <c r="C65" s="21"/>
      <c r="D65" s="21"/>
      <c r="E65" s="21"/>
      <c r="F65" s="21"/>
      <c r="G65" s="21"/>
      <c r="H65" s="26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</row>
    <row r="66" spans="1:20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</row>
    <row r="67" spans="1:20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</row>
    <row r="68" spans="1:20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</row>
    <row r="69" spans="1:20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</row>
    <row r="70" spans="1:20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</row>
    <row r="71" spans="1:20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</row>
    <row r="72" spans="1:20" ht="12.7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</row>
  </sheetData>
  <mergeCells count="1">
    <mergeCell ref="A2:I2"/>
  </mergeCells>
  <printOptions/>
  <pageMargins left="0.75" right="0.75" top="1" bottom="1" header="0.5" footer="0.5"/>
  <pageSetup horizontalDpi="600" verticalDpi="600" orientation="portrait" r:id="rId2"/>
  <ignoredErrors>
    <ignoredError sqref="A31:A45 A4:A2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6"/>
  <sheetViews>
    <sheetView workbookViewId="0" topLeftCell="A112">
      <selection activeCell="A1" sqref="A1:A2"/>
    </sheetView>
  </sheetViews>
  <sheetFormatPr defaultColWidth="9.140625" defaultRowHeight="12.75"/>
  <cols>
    <col min="1" max="1" width="28.140625" style="0" customWidth="1"/>
    <col min="2" max="2" width="12.7109375" style="0" customWidth="1"/>
    <col min="3" max="5" width="9.421875" style="0" customWidth="1"/>
    <col min="6" max="7" width="12.57421875" style="0" customWidth="1"/>
    <col min="8" max="16384" width="28.140625" style="0" customWidth="1"/>
  </cols>
  <sheetData>
    <row r="1" spans="1:7" ht="12.75" customHeight="1">
      <c r="A1" s="88" t="s">
        <v>17</v>
      </c>
      <c r="B1" s="3" t="s">
        <v>18</v>
      </c>
      <c r="C1" s="89" t="s">
        <v>20</v>
      </c>
      <c r="D1" s="89" t="s">
        <v>21</v>
      </c>
      <c r="E1" s="89"/>
      <c r="F1" s="89"/>
      <c r="G1" s="89"/>
    </row>
    <row r="2" spans="1:7" ht="12.75">
      <c r="A2" s="88"/>
      <c r="B2" s="3" t="s">
        <v>19</v>
      </c>
      <c r="C2" s="89"/>
      <c r="D2" s="4" t="s">
        <v>22</v>
      </c>
      <c r="E2" s="5">
        <v>37290</v>
      </c>
      <c r="F2" s="4">
        <v>4</v>
      </c>
      <c r="G2" s="5">
        <v>37385</v>
      </c>
    </row>
    <row r="3" spans="1:7" ht="12.75">
      <c r="A3" s="2" t="s">
        <v>23</v>
      </c>
      <c r="B3" s="2">
        <v>14</v>
      </c>
      <c r="C3" s="1">
        <v>85.6</v>
      </c>
      <c r="D3" s="1">
        <v>86.9</v>
      </c>
      <c r="E3" s="1">
        <v>85.8</v>
      </c>
      <c r="F3" s="1">
        <v>84.2</v>
      </c>
      <c r="G3" s="1">
        <v>84.1</v>
      </c>
    </row>
    <row r="4" spans="1:7" ht="12.75">
      <c r="A4" s="2" t="s">
        <v>24</v>
      </c>
      <c r="B4" s="2">
        <v>29</v>
      </c>
      <c r="C4" s="1">
        <v>92</v>
      </c>
      <c r="D4" s="1"/>
      <c r="E4" s="1">
        <v>-92</v>
      </c>
      <c r="F4" s="1">
        <v>-88.9</v>
      </c>
      <c r="G4" s="1"/>
    </row>
    <row r="5" spans="1:7" ht="12.75">
      <c r="A5" s="2" t="s">
        <v>25</v>
      </c>
      <c r="B5" s="2">
        <v>405</v>
      </c>
      <c r="C5" s="1">
        <v>89.7</v>
      </c>
      <c r="D5" s="1"/>
      <c r="E5" s="1">
        <v>-89.2</v>
      </c>
      <c r="F5" s="1"/>
      <c r="G5" s="1"/>
    </row>
    <row r="6" spans="1:7" ht="12.75">
      <c r="A6" s="2" t="s">
        <v>26</v>
      </c>
      <c r="B6" s="2">
        <v>420</v>
      </c>
      <c r="C6" s="1">
        <v>98.5</v>
      </c>
      <c r="D6" s="1">
        <v>104.1</v>
      </c>
      <c r="E6" s="1">
        <v>101.5</v>
      </c>
      <c r="F6" s="1">
        <v>94.3</v>
      </c>
      <c r="G6" s="1">
        <v>90.8</v>
      </c>
    </row>
    <row r="7" spans="1:7" ht="12.75">
      <c r="A7" s="2" t="s">
        <v>27</v>
      </c>
      <c r="B7" s="2">
        <v>470</v>
      </c>
      <c r="C7" s="1">
        <v>86.6</v>
      </c>
      <c r="D7" s="1">
        <v>91.3</v>
      </c>
      <c r="E7" s="1">
        <v>88.3</v>
      </c>
      <c r="F7" s="1">
        <v>84.7</v>
      </c>
      <c r="G7" s="1">
        <v>82.4</v>
      </c>
    </row>
    <row r="8" spans="1:7" ht="12.75">
      <c r="A8" s="2" t="s">
        <v>28</v>
      </c>
      <c r="B8" s="2">
        <v>49</v>
      </c>
      <c r="C8" s="1">
        <v>-71.3</v>
      </c>
      <c r="D8" s="1"/>
      <c r="E8" s="1">
        <v>-71.3</v>
      </c>
      <c r="F8" s="1"/>
      <c r="G8" s="1"/>
    </row>
    <row r="9" spans="1:7" ht="12.75">
      <c r="A9" s="2" t="s">
        <v>29</v>
      </c>
      <c r="B9" s="2">
        <v>505</v>
      </c>
      <c r="C9" s="1">
        <v>80.2</v>
      </c>
      <c r="D9" s="1">
        <v>82.4</v>
      </c>
      <c r="E9" s="1">
        <v>81.2</v>
      </c>
      <c r="F9" s="1">
        <v>79.9</v>
      </c>
      <c r="G9" s="1">
        <v>78.2</v>
      </c>
    </row>
    <row r="10" spans="1:7" ht="12.75">
      <c r="A10" s="2" t="s">
        <v>30</v>
      </c>
      <c r="B10" s="2" t="s">
        <v>31</v>
      </c>
      <c r="C10" s="1">
        <v>62.1</v>
      </c>
      <c r="D10" s="1" t="s">
        <v>32</v>
      </c>
      <c r="E10" s="1">
        <v>-62</v>
      </c>
      <c r="F10" s="1" t="s">
        <v>33</v>
      </c>
      <c r="G10" s="1"/>
    </row>
    <row r="11" spans="1:7" ht="12.75">
      <c r="A11" s="2" t="s">
        <v>34</v>
      </c>
      <c r="B11" s="2" t="s">
        <v>35</v>
      </c>
      <c r="C11" s="1">
        <v>99.3</v>
      </c>
      <c r="D11" s="1">
        <v>-97.7</v>
      </c>
      <c r="E11" s="1">
        <v>99.4</v>
      </c>
      <c r="F11" s="1" t="s">
        <v>36</v>
      </c>
      <c r="G11" s="1"/>
    </row>
    <row r="12" spans="1:7" ht="12.75">
      <c r="A12" s="2" t="s">
        <v>37</v>
      </c>
      <c r="B12" s="2" t="s">
        <v>38</v>
      </c>
      <c r="C12" s="1">
        <v>90.9</v>
      </c>
      <c r="D12" s="1">
        <v>94.4</v>
      </c>
      <c r="E12" s="1">
        <v>92.7</v>
      </c>
      <c r="F12" s="1">
        <v>88.2</v>
      </c>
      <c r="G12" s="1">
        <v>85.8</v>
      </c>
    </row>
    <row r="13" spans="1:7" ht="12.75">
      <c r="A13" s="2" t="s">
        <v>39</v>
      </c>
      <c r="B13" s="2" t="s">
        <v>40</v>
      </c>
      <c r="C13" s="1">
        <v>110.4</v>
      </c>
      <c r="D13" s="1">
        <v>-105.5</v>
      </c>
      <c r="E13" s="1">
        <v>110.3</v>
      </c>
      <c r="F13" s="1">
        <v>110.3</v>
      </c>
      <c r="G13" s="1"/>
    </row>
    <row r="14" spans="1:7" ht="12.75">
      <c r="A14" s="2" t="s">
        <v>41</v>
      </c>
      <c r="B14" s="2" t="s">
        <v>42</v>
      </c>
      <c r="C14" s="1">
        <v>89.5</v>
      </c>
      <c r="D14" s="1">
        <v>90.3</v>
      </c>
      <c r="E14" s="1">
        <v>90</v>
      </c>
      <c r="F14" s="1" t="s">
        <v>43</v>
      </c>
      <c r="G14" s="1"/>
    </row>
    <row r="15" spans="1:7" ht="12.75">
      <c r="A15" s="2" t="s">
        <v>44</v>
      </c>
      <c r="B15" s="2" t="s">
        <v>45</v>
      </c>
      <c r="C15" s="1">
        <v>-97.3</v>
      </c>
      <c r="D15" s="1"/>
      <c r="E15" s="1">
        <v>-98.3</v>
      </c>
      <c r="F15" s="1"/>
      <c r="G15" s="1"/>
    </row>
    <row r="16" spans="1:7" ht="12.75">
      <c r="A16" s="2" t="s">
        <v>46</v>
      </c>
      <c r="B16" s="2" t="s">
        <v>47</v>
      </c>
      <c r="C16" s="1">
        <v>96.2</v>
      </c>
      <c r="D16" s="1"/>
      <c r="E16" s="1">
        <v>96.5</v>
      </c>
      <c r="F16" s="1"/>
      <c r="G16" s="1"/>
    </row>
    <row r="17" spans="1:7" ht="12.75">
      <c r="A17" s="2" t="s">
        <v>48</v>
      </c>
      <c r="B17" s="2" t="s">
        <v>49</v>
      </c>
      <c r="C17" s="1">
        <v>112.5</v>
      </c>
      <c r="D17" s="1">
        <v>-118.2</v>
      </c>
      <c r="E17" s="1">
        <v>-107.8</v>
      </c>
      <c r="F17" s="1"/>
      <c r="G17" s="1"/>
    </row>
    <row r="18" spans="1:7" ht="12.75">
      <c r="A18" s="2" t="s">
        <v>50</v>
      </c>
      <c r="B18" s="2" t="s">
        <v>51</v>
      </c>
      <c r="C18" s="1">
        <v>92.5</v>
      </c>
      <c r="D18" s="1">
        <v>96.6</v>
      </c>
      <c r="E18" s="1">
        <v>94.3</v>
      </c>
      <c r="F18" s="1">
        <v>-90</v>
      </c>
      <c r="G18" s="1">
        <v>-89.1</v>
      </c>
    </row>
    <row r="19" spans="1:7" ht="12.75">
      <c r="A19" s="2" t="s">
        <v>52</v>
      </c>
      <c r="B19" s="2" t="s">
        <v>53</v>
      </c>
      <c r="C19" s="1">
        <v>-96.7</v>
      </c>
      <c r="D19" s="1"/>
      <c r="E19" s="1">
        <v>-96.4</v>
      </c>
      <c r="F19" s="1"/>
      <c r="G19" s="1"/>
    </row>
    <row r="20" spans="1:7" ht="12.75">
      <c r="A20" s="2" t="s">
        <v>54</v>
      </c>
      <c r="B20" s="2" t="s">
        <v>55</v>
      </c>
      <c r="C20" s="1">
        <v>98.2</v>
      </c>
      <c r="D20" s="1"/>
      <c r="E20" s="1">
        <v>-100.2</v>
      </c>
      <c r="F20" s="1"/>
      <c r="G20" s="1"/>
    </row>
    <row r="21" spans="1:7" ht="12.75">
      <c r="A21" s="2" t="s">
        <v>56</v>
      </c>
      <c r="B21" s="2" t="s">
        <v>57</v>
      </c>
      <c r="C21" s="1">
        <v>98.3</v>
      </c>
      <c r="D21" s="1">
        <v>100.8</v>
      </c>
      <c r="E21" s="1">
        <v>98.8</v>
      </c>
      <c r="F21" s="1">
        <v>96.7</v>
      </c>
      <c r="G21" s="1" t="s">
        <v>58</v>
      </c>
    </row>
    <row r="22" spans="1:7" ht="12.75">
      <c r="A22" s="2" t="s">
        <v>59</v>
      </c>
      <c r="B22" s="2" t="s">
        <v>60</v>
      </c>
      <c r="C22" s="1">
        <v>-97</v>
      </c>
      <c r="D22" s="1" t="s">
        <v>61</v>
      </c>
      <c r="E22" s="1">
        <v>-99.5</v>
      </c>
      <c r="F22" s="1"/>
      <c r="G22" s="1"/>
    </row>
    <row r="23" spans="1:7" ht="12.75">
      <c r="A23" s="2" t="s">
        <v>62</v>
      </c>
      <c r="B23" s="2" t="s">
        <v>63</v>
      </c>
      <c r="C23" s="1">
        <v>93.6</v>
      </c>
      <c r="D23" s="1">
        <v>96.1</v>
      </c>
      <c r="E23" s="1">
        <v>94.6</v>
      </c>
      <c r="F23" s="1">
        <v>92.7</v>
      </c>
      <c r="G23" s="1" t="s">
        <v>64</v>
      </c>
    </row>
    <row r="24" spans="1:7" ht="12.75">
      <c r="A24" s="2" t="s">
        <v>65</v>
      </c>
      <c r="B24" s="2" t="s">
        <v>66</v>
      </c>
      <c r="C24" s="1">
        <v>100.3</v>
      </c>
      <c r="D24" s="1"/>
      <c r="E24" s="1">
        <v>100.9</v>
      </c>
      <c r="F24" s="1"/>
      <c r="G24" s="1"/>
    </row>
    <row r="25" spans="1:7" ht="12.75">
      <c r="A25" s="2" t="s">
        <v>67</v>
      </c>
      <c r="B25" s="2" t="s">
        <v>68</v>
      </c>
      <c r="C25" s="1">
        <v>110.6</v>
      </c>
      <c r="D25" s="1"/>
      <c r="E25" s="1">
        <v>110.5</v>
      </c>
      <c r="F25" s="1" t="s">
        <v>69</v>
      </c>
      <c r="G25" s="1"/>
    </row>
    <row r="26" spans="1:7" ht="12.75">
      <c r="A26" s="2" t="s">
        <v>70</v>
      </c>
      <c r="B26" s="2" t="s">
        <v>71</v>
      </c>
      <c r="C26" s="1">
        <v>-102</v>
      </c>
      <c r="D26" s="1"/>
      <c r="E26" s="1">
        <v>-100</v>
      </c>
      <c r="F26" s="1"/>
      <c r="G26" s="1"/>
    </row>
    <row r="27" spans="1:7" ht="12.75">
      <c r="A27" s="2" t="s">
        <v>72</v>
      </c>
      <c r="B27" s="2" t="s">
        <v>73</v>
      </c>
      <c r="C27" s="1">
        <v>104.4</v>
      </c>
      <c r="D27" s="1"/>
      <c r="E27" s="1">
        <v>107.1</v>
      </c>
      <c r="F27" s="1"/>
      <c r="G27" s="1"/>
    </row>
    <row r="28" spans="1:7" ht="12.75">
      <c r="A28" s="2" t="s">
        <v>74</v>
      </c>
      <c r="B28" s="2" t="s">
        <v>75</v>
      </c>
      <c r="C28" s="1">
        <v>111.6</v>
      </c>
      <c r="D28" s="1"/>
      <c r="E28" s="1">
        <v>114.6</v>
      </c>
      <c r="F28" s="1"/>
      <c r="G28" s="1"/>
    </row>
    <row r="29" spans="1:7" ht="12.75">
      <c r="A29" s="2" t="s">
        <v>76</v>
      </c>
      <c r="B29" s="2" t="s">
        <v>77</v>
      </c>
      <c r="C29" s="1">
        <v>120.6</v>
      </c>
      <c r="D29" s="1">
        <v>-121.7</v>
      </c>
      <c r="E29" s="1">
        <v>119.5</v>
      </c>
      <c r="F29" s="1">
        <v>118.8</v>
      </c>
      <c r="G29" s="1"/>
    </row>
    <row r="30" spans="1:7" ht="12.75">
      <c r="A30" s="2" t="s">
        <v>78</v>
      </c>
      <c r="B30" s="2" t="s">
        <v>79</v>
      </c>
      <c r="C30" s="1">
        <v>108.6</v>
      </c>
      <c r="D30" s="1">
        <v>110.1</v>
      </c>
      <c r="E30" s="1">
        <v>109.5</v>
      </c>
      <c r="F30" s="1">
        <v>107.2</v>
      </c>
      <c r="G30" s="1">
        <v>-106.7</v>
      </c>
    </row>
    <row r="31" spans="1:7" ht="12.75">
      <c r="A31" s="2" t="s">
        <v>80</v>
      </c>
      <c r="B31" s="2" t="s">
        <v>81</v>
      </c>
      <c r="C31" s="1">
        <v>94.9</v>
      </c>
      <c r="D31" s="1" t="s">
        <v>82</v>
      </c>
      <c r="E31" s="1">
        <v>96.1</v>
      </c>
      <c r="F31" s="1"/>
      <c r="G31" s="1"/>
    </row>
    <row r="32" spans="1:7" ht="12.75">
      <c r="A32" s="2" t="s">
        <v>83</v>
      </c>
      <c r="B32" s="2" t="s">
        <v>84</v>
      </c>
      <c r="C32" s="1">
        <v>122.3</v>
      </c>
      <c r="D32" s="1">
        <v>-128.5</v>
      </c>
      <c r="E32" s="1">
        <v>-122.5</v>
      </c>
      <c r="F32" s="1"/>
      <c r="G32" s="1"/>
    </row>
    <row r="33" spans="1:7" ht="12.75">
      <c r="A33" s="2" t="s">
        <v>85</v>
      </c>
      <c r="B33" s="2" t="s">
        <v>86</v>
      </c>
      <c r="C33" s="1">
        <v>-72.7</v>
      </c>
      <c r="D33" s="1"/>
      <c r="E33" s="1">
        <v>-72.7</v>
      </c>
      <c r="F33" s="1"/>
      <c r="G33" s="1"/>
    </row>
    <row r="34" spans="1:7" ht="12.75">
      <c r="A34" s="2" t="s">
        <v>87</v>
      </c>
      <c r="B34" s="2" t="s">
        <v>88</v>
      </c>
      <c r="C34" s="1">
        <v>87.1</v>
      </c>
      <c r="D34" s="1">
        <v>89.1</v>
      </c>
      <c r="E34" s="1">
        <v>87</v>
      </c>
      <c r="F34" s="1">
        <v>86.5</v>
      </c>
      <c r="G34" s="1">
        <v>85.8</v>
      </c>
    </row>
    <row r="35" spans="1:7" ht="12.75">
      <c r="A35" s="2" t="s">
        <v>89</v>
      </c>
      <c r="B35" s="2" t="s">
        <v>90</v>
      </c>
      <c r="C35" s="1">
        <v>108.5</v>
      </c>
      <c r="D35" s="1">
        <v>110.1</v>
      </c>
      <c r="E35" s="1">
        <v>109.4</v>
      </c>
      <c r="F35" s="1">
        <v>106.9</v>
      </c>
      <c r="G35" s="1">
        <v>106.7</v>
      </c>
    </row>
    <row r="36" spans="1:7" ht="12.75">
      <c r="A36" s="2" t="s">
        <v>91</v>
      </c>
      <c r="B36" s="2" t="s">
        <v>92</v>
      </c>
      <c r="C36" s="1">
        <v>97.4</v>
      </c>
      <c r="D36" s="1">
        <v>-98.2</v>
      </c>
      <c r="E36" s="1">
        <v>98.6</v>
      </c>
      <c r="F36" s="1">
        <v>-96.7</v>
      </c>
      <c r="G36" s="1" t="s">
        <v>93</v>
      </c>
    </row>
    <row r="37" spans="1:7" ht="12.75">
      <c r="A37" s="2" t="s">
        <v>94</v>
      </c>
      <c r="B37" s="2" t="s">
        <v>95</v>
      </c>
      <c r="C37" s="1">
        <v>79.3</v>
      </c>
      <c r="D37" s="1">
        <v>81.4</v>
      </c>
      <c r="E37" s="1">
        <v>80.1</v>
      </c>
      <c r="F37" s="1">
        <v>78</v>
      </c>
      <c r="G37" s="1">
        <v>77.6</v>
      </c>
    </row>
    <row r="38" spans="1:7" ht="12.75">
      <c r="A38" s="2" t="s">
        <v>96</v>
      </c>
      <c r="B38" s="2" t="s">
        <v>97</v>
      </c>
      <c r="C38" s="1">
        <v>79.5</v>
      </c>
      <c r="D38" s="1"/>
      <c r="E38" s="1">
        <v>79.9</v>
      </c>
      <c r="F38" s="1">
        <v>-79.1</v>
      </c>
      <c r="G38" s="1"/>
    </row>
    <row r="39" spans="1:7" ht="12.75">
      <c r="A39" s="2" t="s">
        <v>98</v>
      </c>
      <c r="B39" s="2" t="s">
        <v>99</v>
      </c>
      <c r="C39" s="1">
        <v>121</v>
      </c>
      <c r="D39" s="1"/>
      <c r="E39" s="1">
        <v>121.6</v>
      </c>
      <c r="F39" s="1"/>
      <c r="G39" s="1"/>
    </row>
    <row r="40" spans="1:7" ht="12.75">
      <c r="A40" s="2" t="s">
        <v>100</v>
      </c>
      <c r="B40" s="2" t="s">
        <v>101</v>
      </c>
      <c r="C40" s="1">
        <v>-118.4</v>
      </c>
      <c r="D40" s="1"/>
      <c r="E40" s="1">
        <v>-120.2</v>
      </c>
      <c r="F40" s="1"/>
      <c r="G40" s="1"/>
    </row>
    <row r="41" spans="1:7" ht="12.75">
      <c r="A41" s="2" t="s">
        <v>102</v>
      </c>
      <c r="B41" s="2" t="s">
        <v>103</v>
      </c>
      <c r="C41" s="1">
        <v>110.6</v>
      </c>
      <c r="D41" s="1">
        <v>-109</v>
      </c>
      <c r="E41" s="1">
        <v>111.9</v>
      </c>
      <c r="F41" s="1"/>
      <c r="G41" s="1"/>
    </row>
    <row r="42" spans="1:7" ht="12.75">
      <c r="A42" s="2" t="s">
        <v>104</v>
      </c>
      <c r="B42" s="2" t="s">
        <v>105</v>
      </c>
      <c r="C42" s="1">
        <v>91.7</v>
      </c>
      <c r="D42" s="1">
        <v>93.7</v>
      </c>
      <c r="E42" s="1">
        <v>92.2</v>
      </c>
      <c r="F42" s="1">
        <v>-90.4</v>
      </c>
      <c r="G42" s="1"/>
    </row>
    <row r="43" spans="1:7" ht="12.75">
      <c r="A43" s="6" t="s">
        <v>106</v>
      </c>
      <c r="B43" s="2" t="s">
        <v>107</v>
      </c>
      <c r="C43" s="1">
        <v>99.8</v>
      </c>
      <c r="D43" s="1">
        <v>100.5</v>
      </c>
      <c r="E43" s="1">
        <v>99.9</v>
      </c>
      <c r="F43" s="1">
        <v>99.6</v>
      </c>
      <c r="G43" s="1"/>
    </row>
    <row r="44" spans="1:7" ht="12.75">
      <c r="A44" s="6" t="s">
        <v>108</v>
      </c>
      <c r="B44" s="2" t="s">
        <v>109</v>
      </c>
      <c r="C44" s="1">
        <v>95.9</v>
      </c>
      <c r="D44" s="1">
        <v>-97.3</v>
      </c>
      <c r="E44" s="1">
        <v>95.3</v>
      </c>
      <c r="F44" s="1">
        <v>-94</v>
      </c>
      <c r="G44" s="1"/>
    </row>
    <row r="45" spans="1:7" ht="12.75">
      <c r="A45" s="2" t="s">
        <v>110</v>
      </c>
      <c r="B45" s="2" t="s">
        <v>111</v>
      </c>
      <c r="C45" s="1">
        <v>101.2</v>
      </c>
      <c r="D45" s="1" t="s">
        <v>112</v>
      </c>
      <c r="E45" s="1">
        <v>-102.9</v>
      </c>
      <c r="F45" s="1"/>
      <c r="G45" s="1"/>
    </row>
    <row r="46" spans="1:7" ht="12.75">
      <c r="A46" s="2" t="s">
        <v>113</v>
      </c>
      <c r="B46" s="2" t="s">
        <v>114</v>
      </c>
      <c r="C46" s="1">
        <v>90.1</v>
      </c>
      <c r="D46" s="1">
        <v>93.8</v>
      </c>
      <c r="E46" s="1">
        <v>90.2</v>
      </c>
      <c r="F46" s="1">
        <v>89</v>
      </c>
      <c r="G46" s="1" t="s">
        <v>115</v>
      </c>
    </row>
    <row r="47" spans="1:7" ht="12.75">
      <c r="A47" s="2" t="s">
        <v>116</v>
      </c>
      <c r="B47" s="2" t="s">
        <v>117</v>
      </c>
      <c r="C47" s="1">
        <v>91.7</v>
      </c>
      <c r="D47" s="1"/>
      <c r="E47" s="1">
        <v>93.6</v>
      </c>
      <c r="F47" s="1"/>
      <c r="G47" s="1"/>
    </row>
    <row r="48" spans="1:7" ht="12.75">
      <c r="A48" s="2" t="s">
        <v>118</v>
      </c>
      <c r="B48" s="2" t="s">
        <v>119</v>
      </c>
      <c r="C48" s="1">
        <v>92.1</v>
      </c>
      <c r="D48" s="1"/>
      <c r="E48" s="1">
        <v>-92.4</v>
      </c>
      <c r="F48" s="1"/>
      <c r="G48" s="1"/>
    </row>
    <row r="49" spans="1:7" ht="12.75">
      <c r="A49" s="2" t="s">
        <v>120</v>
      </c>
      <c r="B49" s="2" t="s">
        <v>121</v>
      </c>
      <c r="C49" s="1">
        <v>-110.4</v>
      </c>
      <c r="D49" s="1"/>
      <c r="E49" s="1"/>
      <c r="F49" s="1"/>
      <c r="G49" s="1"/>
    </row>
    <row r="50" spans="1:7" ht="12.75">
      <c r="A50" s="2" t="s">
        <v>122</v>
      </c>
      <c r="B50" s="2" t="s">
        <v>123</v>
      </c>
      <c r="C50" s="1">
        <v>104.5</v>
      </c>
      <c r="D50" s="1">
        <v>-107</v>
      </c>
      <c r="E50" s="1">
        <v>104.7</v>
      </c>
      <c r="F50" s="1">
        <v>101.1</v>
      </c>
      <c r="G50" s="1">
        <v>-94.3</v>
      </c>
    </row>
    <row r="51" spans="1:7" ht="12.75">
      <c r="A51" s="2" t="s">
        <v>124</v>
      </c>
      <c r="B51" s="2" t="s">
        <v>125</v>
      </c>
      <c r="C51" s="1">
        <v>96.3</v>
      </c>
      <c r="D51" s="1">
        <v>97.7</v>
      </c>
      <c r="E51" s="1">
        <v>97.3</v>
      </c>
      <c r="F51" s="1">
        <v>95.4</v>
      </c>
      <c r="G51" s="1">
        <v>94.2</v>
      </c>
    </row>
    <row r="52" spans="1:7" ht="12.75">
      <c r="A52" s="2" t="s">
        <v>126</v>
      </c>
      <c r="B52" s="2" t="s">
        <v>127</v>
      </c>
      <c r="C52" s="1">
        <v>96.7</v>
      </c>
      <c r="D52" s="1">
        <v>96.8</v>
      </c>
      <c r="E52" s="1">
        <v>96.9</v>
      </c>
      <c r="F52" s="1">
        <v>96.6</v>
      </c>
      <c r="G52" s="1">
        <v>-96.8</v>
      </c>
    </row>
    <row r="53" spans="1:7" ht="12.75">
      <c r="A53" s="2" t="s">
        <v>128</v>
      </c>
      <c r="B53" s="2" t="s">
        <v>129</v>
      </c>
      <c r="C53" s="1">
        <v>102.5</v>
      </c>
      <c r="D53" s="1">
        <v>-105.5</v>
      </c>
      <c r="E53" s="1">
        <v>-103</v>
      </c>
      <c r="F53" s="1"/>
      <c r="G53" s="1"/>
    </row>
    <row r="54" spans="1:7" ht="12.75">
      <c r="A54" s="2" t="s">
        <v>130</v>
      </c>
      <c r="B54" s="2" t="s">
        <v>131</v>
      </c>
      <c r="C54" s="1">
        <v>91.9</v>
      </c>
      <c r="D54" s="1">
        <v>95.1</v>
      </c>
      <c r="E54" s="1">
        <v>92.3</v>
      </c>
      <c r="F54" s="1">
        <v>89.7</v>
      </c>
      <c r="G54" s="1" t="s">
        <v>132</v>
      </c>
    </row>
    <row r="55" spans="1:7" ht="12.75">
      <c r="A55" s="2" t="s">
        <v>133</v>
      </c>
      <c r="B55" s="2" t="s">
        <v>134</v>
      </c>
      <c r="C55" s="1">
        <v>91.6</v>
      </c>
      <c r="D55" s="1">
        <v>97.1</v>
      </c>
      <c r="E55" s="1">
        <v>94.9</v>
      </c>
      <c r="F55" s="1">
        <v>85.3</v>
      </c>
      <c r="G55" s="1"/>
    </row>
    <row r="56" spans="1:7" ht="12.75">
      <c r="A56" s="2" t="s">
        <v>135</v>
      </c>
      <c r="B56" s="2" t="s">
        <v>136</v>
      </c>
      <c r="C56" s="1">
        <v>100.6</v>
      </c>
      <c r="D56" s="1">
        <v>103.7</v>
      </c>
      <c r="E56" s="1">
        <v>102.5</v>
      </c>
      <c r="F56" s="1">
        <v>-95.7</v>
      </c>
      <c r="G56" s="1"/>
    </row>
    <row r="57" spans="1:7" ht="12.75">
      <c r="A57" s="2" t="s">
        <v>137</v>
      </c>
      <c r="B57" s="2" t="s">
        <v>138</v>
      </c>
      <c r="C57" s="1">
        <v>91.9</v>
      </c>
      <c r="D57" s="1">
        <v>92.7</v>
      </c>
      <c r="E57" s="1">
        <v>92.5</v>
      </c>
      <c r="F57" s="1">
        <v>91.5</v>
      </c>
      <c r="G57" s="1">
        <v>90.4</v>
      </c>
    </row>
    <row r="58" spans="1:7" ht="12.75">
      <c r="A58" s="2" t="s">
        <v>139</v>
      </c>
      <c r="B58" s="2" t="s">
        <v>140</v>
      </c>
      <c r="C58" s="1">
        <v>101</v>
      </c>
      <c r="D58" s="1">
        <v>102</v>
      </c>
      <c r="E58" s="1">
        <v>100.5</v>
      </c>
      <c r="F58" s="1">
        <v>-100.3</v>
      </c>
      <c r="G58" s="1"/>
    </row>
    <row r="59" spans="1:7" ht="12.75">
      <c r="A59" s="2" t="s">
        <v>141</v>
      </c>
      <c r="B59" s="2" t="s">
        <v>142</v>
      </c>
      <c r="C59" s="1">
        <v>96.9</v>
      </c>
      <c r="D59" s="1">
        <v>-98.7</v>
      </c>
      <c r="E59" s="1">
        <v>97.2</v>
      </c>
      <c r="F59" s="1">
        <v>-95.6</v>
      </c>
      <c r="G59" s="1"/>
    </row>
    <row r="60" spans="1:7" ht="12.75">
      <c r="A60" s="2" t="s">
        <v>143</v>
      </c>
      <c r="B60" s="2" t="s">
        <v>144</v>
      </c>
      <c r="C60" s="1">
        <v>82.7</v>
      </c>
      <c r="D60" s="1"/>
      <c r="E60" s="1">
        <v>81.4</v>
      </c>
      <c r="F60" s="1" t="s">
        <v>145</v>
      </c>
      <c r="G60" s="1"/>
    </row>
    <row r="61" spans="1:7" ht="12.75">
      <c r="A61" s="2" t="s">
        <v>146</v>
      </c>
      <c r="B61" s="2" t="s">
        <v>147</v>
      </c>
      <c r="C61" s="1">
        <v>122.5</v>
      </c>
      <c r="D61" s="1">
        <v>128.6</v>
      </c>
      <c r="E61" s="1">
        <v>123.4</v>
      </c>
      <c r="F61" s="1"/>
      <c r="G61" s="1"/>
    </row>
    <row r="62" spans="1:7" ht="12.75">
      <c r="A62" s="2" t="s">
        <v>148</v>
      </c>
      <c r="B62" s="2" t="s">
        <v>149</v>
      </c>
      <c r="C62" s="1">
        <v>94.9</v>
      </c>
      <c r="D62" s="1">
        <v>97.2</v>
      </c>
      <c r="E62" s="1">
        <v>94.7</v>
      </c>
      <c r="F62" s="1">
        <v>-91.3</v>
      </c>
      <c r="G62" s="1"/>
    </row>
    <row r="63" spans="1:7" ht="12.75">
      <c r="A63" s="2" t="s">
        <v>150</v>
      </c>
      <c r="B63" s="2" t="s">
        <v>151</v>
      </c>
      <c r="C63" s="1">
        <v>99.2</v>
      </c>
      <c r="D63" s="1">
        <v>101.8</v>
      </c>
      <c r="E63" s="1">
        <v>99.2</v>
      </c>
      <c r="F63" s="1">
        <v>97.1</v>
      </c>
      <c r="G63" s="1">
        <v>96.3</v>
      </c>
    </row>
    <row r="64" spans="1:7" ht="12.75">
      <c r="A64" s="2" t="s">
        <v>152</v>
      </c>
      <c r="B64" s="2" t="s">
        <v>153</v>
      </c>
      <c r="C64" s="1">
        <v>99.5</v>
      </c>
      <c r="D64" s="1">
        <v>-100</v>
      </c>
      <c r="E64" s="1">
        <v>-99.6</v>
      </c>
      <c r="F64" s="1">
        <v>-93.3</v>
      </c>
      <c r="G64" s="1"/>
    </row>
    <row r="65" spans="1:7" ht="12.75">
      <c r="A65" s="2" t="s">
        <v>154</v>
      </c>
      <c r="B65" s="2" t="s">
        <v>155</v>
      </c>
      <c r="C65" s="1">
        <v>95.4</v>
      </c>
      <c r="D65" s="1">
        <v>92.2</v>
      </c>
      <c r="E65" s="1">
        <v>95.9</v>
      </c>
      <c r="F65" s="1">
        <v>95.8</v>
      </c>
      <c r="G65" s="1">
        <v>-95.8</v>
      </c>
    </row>
    <row r="66" spans="1:7" ht="12.75">
      <c r="A66" s="2" t="s">
        <v>156</v>
      </c>
      <c r="B66" s="2" t="s">
        <v>157</v>
      </c>
      <c r="C66" s="1">
        <v>103.8</v>
      </c>
      <c r="D66" s="1">
        <v>-104</v>
      </c>
      <c r="E66" s="1">
        <v>103.8</v>
      </c>
      <c r="F66" s="1">
        <v>-100.5</v>
      </c>
      <c r="G66" s="1"/>
    </row>
    <row r="67" spans="1:7" ht="12.75">
      <c r="A67" s="2" t="s">
        <v>158</v>
      </c>
      <c r="B67" s="2" t="s">
        <v>159</v>
      </c>
      <c r="C67" s="1">
        <v>101</v>
      </c>
      <c r="D67" s="1">
        <v>-105</v>
      </c>
      <c r="E67" s="1">
        <v>-101</v>
      </c>
      <c r="F67" s="1">
        <v>-96</v>
      </c>
      <c r="G67" s="1"/>
    </row>
    <row r="68" spans="1:7" ht="12.75">
      <c r="A68" s="2" t="s">
        <v>160</v>
      </c>
      <c r="B68" s="2" t="s">
        <v>161</v>
      </c>
      <c r="C68" s="1">
        <v>97.8</v>
      </c>
      <c r="D68" s="1"/>
      <c r="E68" s="1">
        <v>98</v>
      </c>
      <c r="F68" s="1">
        <v>103.3</v>
      </c>
      <c r="G68" s="1"/>
    </row>
    <row r="69" spans="1:7" ht="12.75">
      <c r="A69" s="2" t="s">
        <v>162</v>
      </c>
      <c r="B69" s="2" t="s">
        <v>163</v>
      </c>
      <c r="C69" s="1">
        <v>106.2</v>
      </c>
      <c r="D69" s="1">
        <v>112</v>
      </c>
      <c r="E69" s="1">
        <v>108.9</v>
      </c>
      <c r="F69" s="1">
        <v>100.5</v>
      </c>
      <c r="G69" s="1">
        <v>97.3</v>
      </c>
    </row>
    <row r="70" spans="1:7" ht="12.75">
      <c r="A70" s="2" t="s">
        <v>164</v>
      </c>
      <c r="B70" s="2" t="s">
        <v>165</v>
      </c>
      <c r="C70" s="1">
        <v>-105.1</v>
      </c>
      <c r="D70" s="1"/>
      <c r="E70" s="1">
        <v>-106.7</v>
      </c>
      <c r="F70" s="1"/>
      <c r="G70" s="1"/>
    </row>
    <row r="71" spans="1:7" ht="12.75">
      <c r="A71" s="2" t="s">
        <v>166</v>
      </c>
      <c r="B71" s="2" t="s">
        <v>166</v>
      </c>
      <c r="C71" s="1">
        <v>118</v>
      </c>
      <c r="D71" s="1">
        <v>-119.7</v>
      </c>
      <c r="E71" s="1">
        <v>121.3</v>
      </c>
      <c r="F71" s="1">
        <v>-106.8</v>
      </c>
      <c r="G71" s="1"/>
    </row>
    <row r="72" spans="1:7" ht="12.75">
      <c r="A72" s="2" t="s">
        <v>167</v>
      </c>
      <c r="B72" s="2" t="s">
        <v>168</v>
      </c>
      <c r="C72" s="1">
        <v>98.2</v>
      </c>
      <c r="D72" s="1">
        <v>98.7</v>
      </c>
      <c r="E72" s="1">
        <v>98.8</v>
      </c>
      <c r="F72" s="1">
        <v>-97.8</v>
      </c>
      <c r="G72" s="1"/>
    </row>
    <row r="73" spans="1:7" ht="12.75">
      <c r="A73" s="2" t="s">
        <v>169</v>
      </c>
      <c r="B73" s="2" t="s">
        <v>170</v>
      </c>
      <c r="C73" s="1">
        <v>73.2</v>
      </c>
      <c r="D73" s="1">
        <v>77.7</v>
      </c>
      <c r="E73" s="1">
        <v>75.4</v>
      </c>
      <c r="F73" s="1">
        <v>70.7</v>
      </c>
      <c r="G73" s="1">
        <v>69.3</v>
      </c>
    </row>
    <row r="74" spans="1:7" ht="12.75">
      <c r="A74" s="2" t="s">
        <v>171</v>
      </c>
      <c r="B74" s="2" t="s">
        <v>172</v>
      </c>
      <c r="C74" s="1">
        <v>-95.5</v>
      </c>
      <c r="D74" s="1">
        <v>-99.9</v>
      </c>
      <c r="E74" s="1">
        <v>-96.3</v>
      </c>
      <c r="F74" s="1"/>
      <c r="G74" s="1"/>
    </row>
    <row r="75" spans="1:7" ht="12.75">
      <c r="A75" s="2" t="s">
        <v>173</v>
      </c>
      <c r="B75" s="2" t="s">
        <v>174</v>
      </c>
      <c r="C75" s="1">
        <v>127.2</v>
      </c>
      <c r="D75" s="1">
        <v>127.5</v>
      </c>
      <c r="E75" s="1">
        <v>127.6</v>
      </c>
      <c r="F75" s="1">
        <v>126.8</v>
      </c>
      <c r="G75" s="1"/>
    </row>
    <row r="76" spans="1:7" ht="12.75">
      <c r="A76" s="2" t="s">
        <v>175</v>
      </c>
      <c r="B76" s="2" t="s">
        <v>176</v>
      </c>
      <c r="C76" s="1">
        <v>92.8</v>
      </c>
      <c r="D76" s="1">
        <v>93.5</v>
      </c>
      <c r="E76" s="1">
        <v>93.6</v>
      </c>
      <c r="F76" s="1">
        <v>92</v>
      </c>
      <c r="G76" s="1">
        <v>91.6</v>
      </c>
    </row>
    <row r="77" spans="1:7" ht="12.75">
      <c r="A77" s="2" t="s">
        <v>177</v>
      </c>
      <c r="B77" s="2" t="s">
        <v>178</v>
      </c>
      <c r="C77" s="1">
        <v>92.3</v>
      </c>
      <c r="D77" s="1">
        <v>-93.7</v>
      </c>
      <c r="E77" s="1">
        <v>-92.8</v>
      </c>
      <c r="F77" s="1">
        <v>-91.5</v>
      </c>
      <c r="G77" s="1"/>
    </row>
    <row r="78" spans="1:7" ht="12.75">
      <c r="A78" s="2" t="s">
        <v>179</v>
      </c>
      <c r="B78" s="2" t="s">
        <v>180</v>
      </c>
      <c r="C78" s="1">
        <v>108</v>
      </c>
      <c r="D78" s="1">
        <v>-111.8</v>
      </c>
      <c r="E78" s="1">
        <v>107.1</v>
      </c>
      <c r="F78" s="1" t="s">
        <v>181</v>
      </c>
      <c r="G78" s="1"/>
    </row>
    <row r="79" spans="1:7" ht="12.75">
      <c r="A79" s="2" t="s">
        <v>182</v>
      </c>
      <c r="B79" s="2" t="s">
        <v>183</v>
      </c>
      <c r="C79" s="1">
        <v>105.3</v>
      </c>
      <c r="D79" s="1">
        <v>-109.4</v>
      </c>
      <c r="E79" s="1">
        <v>106.3</v>
      </c>
      <c r="F79" s="1">
        <v>-101.2</v>
      </c>
      <c r="G79" s="1"/>
    </row>
    <row r="80" spans="1:7" ht="12.75">
      <c r="A80" s="2" t="s">
        <v>184</v>
      </c>
      <c r="B80" s="2" t="s">
        <v>185</v>
      </c>
      <c r="C80" s="1">
        <v>90.5</v>
      </c>
      <c r="D80" s="1">
        <v>93.2</v>
      </c>
      <c r="E80" s="1">
        <v>91.8</v>
      </c>
      <c r="F80" s="1">
        <v>89</v>
      </c>
      <c r="G80" s="1">
        <v>87.1</v>
      </c>
    </row>
    <row r="81" spans="1:7" ht="12.75">
      <c r="A81" s="2" t="s">
        <v>186</v>
      </c>
      <c r="B81" s="2" t="s">
        <v>187</v>
      </c>
      <c r="C81" s="1">
        <v>86</v>
      </c>
      <c r="D81" s="1">
        <v>87.9</v>
      </c>
      <c r="E81" s="1">
        <v>87.6</v>
      </c>
      <c r="F81" s="1">
        <v>85.2</v>
      </c>
      <c r="G81" s="1">
        <v>82.7</v>
      </c>
    </row>
    <row r="82" spans="1:7" ht="12.75">
      <c r="A82" s="2" t="s">
        <v>188</v>
      </c>
      <c r="B82" s="2" t="s">
        <v>189</v>
      </c>
      <c r="C82" s="1">
        <v>98.4</v>
      </c>
      <c r="D82" s="1">
        <v>100.8</v>
      </c>
      <c r="E82" s="1">
        <v>99.5</v>
      </c>
      <c r="F82" s="1">
        <v>97.9</v>
      </c>
      <c r="G82" s="1">
        <v>-95.8</v>
      </c>
    </row>
    <row r="83" spans="1:7" ht="12.75">
      <c r="A83" s="2" t="s">
        <v>190</v>
      </c>
      <c r="B83" s="2" t="s">
        <v>191</v>
      </c>
      <c r="C83" s="1">
        <v>80.2</v>
      </c>
      <c r="D83" s="1">
        <v>82.5</v>
      </c>
      <c r="E83" s="1">
        <v>81.5</v>
      </c>
      <c r="F83" s="1">
        <v>78.3</v>
      </c>
      <c r="G83" s="1">
        <v>75.9</v>
      </c>
    </row>
    <row r="84" spans="1:7" ht="12.75">
      <c r="A84" s="2" t="s">
        <v>192</v>
      </c>
      <c r="B84" s="2" t="s">
        <v>193</v>
      </c>
      <c r="C84" s="1">
        <v>99.4</v>
      </c>
      <c r="D84" s="1">
        <v>102.6</v>
      </c>
      <c r="E84" s="1">
        <v>98.7</v>
      </c>
      <c r="F84" s="1">
        <v>-98.9</v>
      </c>
      <c r="G84" s="1"/>
    </row>
    <row r="85" spans="1:7" ht="12.75">
      <c r="A85" s="2" t="s">
        <v>194</v>
      </c>
      <c r="B85" s="2" t="s">
        <v>195</v>
      </c>
      <c r="C85" s="1">
        <v>90.4</v>
      </c>
      <c r="D85" s="1">
        <v>92.2</v>
      </c>
      <c r="E85" s="1">
        <v>91.6</v>
      </c>
      <c r="F85" s="1">
        <v>89.6</v>
      </c>
      <c r="G85" s="1">
        <v>87.6</v>
      </c>
    </row>
    <row r="86" spans="1:7" ht="12.75">
      <c r="A86" s="2" t="s">
        <v>196</v>
      </c>
      <c r="B86" s="2" t="s">
        <v>197</v>
      </c>
      <c r="C86" s="1">
        <v>108.6</v>
      </c>
      <c r="D86" s="1">
        <v>111</v>
      </c>
      <c r="E86" s="1">
        <v>109.3</v>
      </c>
      <c r="F86" s="1">
        <v>-102.1</v>
      </c>
      <c r="G86" s="1">
        <v>-102</v>
      </c>
    </row>
    <row r="87" spans="1:7" ht="12.75">
      <c r="A87" s="2" t="s">
        <v>198</v>
      </c>
      <c r="B87" s="2" t="s">
        <v>199</v>
      </c>
      <c r="C87" s="1">
        <v>95.9</v>
      </c>
      <c r="D87" s="1">
        <v>98.1</v>
      </c>
      <c r="E87" s="1">
        <v>96.5</v>
      </c>
      <c r="F87" s="1">
        <v>95.4</v>
      </c>
      <c r="G87" s="1">
        <v>93.4</v>
      </c>
    </row>
    <row r="88" spans="1:7" ht="12.75">
      <c r="A88" s="2" t="s">
        <v>200</v>
      </c>
      <c r="B88" s="2" t="s">
        <v>201</v>
      </c>
      <c r="C88" s="1">
        <v>100.5</v>
      </c>
      <c r="D88" s="1"/>
      <c r="E88" s="1">
        <v>99.8</v>
      </c>
      <c r="F88" s="1" t="s">
        <v>202</v>
      </c>
      <c r="G88" s="1"/>
    </row>
    <row r="89" spans="1:7" ht="12.75">
      <c r="A89" s="2" t="s">
        <v>203</v>
      </c>
      <c r="B89" s="2" t="s">
        <v>204</v>
      </c>
      <c r="C89" s="1">
        <v>98.6</v>
      </c>
      <c r="D89" s="1" t="s">
        <v>205</v>
      </c>
      <c r="E89" s="1">
        <v>98.6</v>
      </c>
      <c r="F89" s="1"/>
      <c r="G89" s="1"/>
    </row>
    <row r="90" spans="1:7" ht="12.75">
      <c r="A90" s="2" t="s">
        <v>206</v>
      </c>
      <c r="B90" s="2" t="s">
        <v>207</v>
      </c>
      <c r="C90" s="1">
        <v>86.8</v>
      </c>
      <c r="D90" s="7">
        <v>-91.4</v>
      </c>
      <c r="E90" s="8">
        <v>-87.7</v>
      </c>
      <c r="F90" s="8">
        <v>-86</v>
      </c>
      <c r="G90" s="1"/>
    </row>
    <row r="91" spans="1:7" ht="12.75">
      <c r="A91" s="2" t="s">
        <v>208</v>
      </c>
      <c r="B91" s="2" t="s">
        <v>209</v>
      </c>
      <c r="C91" s="1">
        <v>101.1</v>
      </c>
      <c r="D91" s="1">
        <v>103</v>
      </c>
      <c r="E91" s="1">
        <v>101.9</v>
      </c>
      <c r="F91" s="1">
        <v>99.8</v>
      </c>
      <c r="G91" s="1">
        <v>-99.4</v>
      </c>
    </row>
    <row r="92" spans="1:7" ht="12.75">
      <c r="A92" s="2" t="s">
        <v>210</v>
      </c>
      <c r="B92" s="2" t="s">
        <v>211</v>
      </c>
      <c r="C92" s="1">
        <v>-99.2</v>
      </c>
      <c r="D92" s="1"/>
      <c r="E92" s="1">
        <v>-100.1</v>
      </c>
      <c r="F92" s="1"/>
      <c r="G92" s="1"/>
    </row>
    <row r="93" spans="1:7" ht="12.75">
      <c r="A93" s="2" t="s">
        <v>212</v>
      </c>
      <c r="B93" s="2" t="s">
        <v>213</v>
      </c>
      <c r="C93" s="1">
        <v>92.2</v>
      </c>
      <c r="D93" s="1">
        <v>95.7</v>
      </c>
      <c r="E93" s="1">
        <v>94</v>
      </c>
      <c r="F93" s="1">
        <v>89.6</v>
      </c>
      <c r="G93" s="1">
        <v>-89.6</v>
      </c>
    </row>
    <row r="94" spans="1:7" ht="12.75">
      <c r="A94" s="2" t="s">
        <v>214</v>
      </c>
      <c r="B94" s="2" t="s">
        <v>215</v>
      </c>
      <c r="C94" s="1">
        <v>99.1</v>
      </c>
      <c r="D94" s="1">
        <v>-101</v>
      </c>
      <c r="E94" s="1">
        <v>99.4</v>
      </c>
      <c r="F94" s="1">
        <v>-99.1</v>
      </c>
      <c r="G94" s="1"/>
    </row>
    <row r="95" spans="1:7" ht="12.75">
      <c r="A95" s="2" t="s">
        <v>216</v>
      </c>
      <c r="B95" s="2" t="s">
        <v>217</v>
      </c>
      <c r="C95" s="1">
        <v>104.6</v>
      </c>
      <c r="D95" s="1">
        <v>105.9</v>
      </c>
      <c r="E95" s="1">
        <v>105.7</v>
      </c>
      <c r="F95" s="1">
        <v>103</v>
      </c>
      <c r="G95" s="1"/>
    </row>
    <row r="96" spans="1:7" ht="12.75">
      <c r="A96" s="2" t="s">
        <v>218</v>
      </c>
      <c r="B96" s="2" t="s">
        <v>219</v>
      </c>
      <c r="C96" s="1">
        <v>-109.5</v>
      </c>
      <c r="D96" s="1"/>
      <c r="E96" s="1">
        <v>-110.7</v>
      </c>
      <c r="F96" s="1"/>
      <c r="G96" s="1"/>
    </row>
    <row r="97" spans="1:7" ht="12.75">
      <c r="A97" s="2" t="s">
        <v>220</v>
      </c>
      <c r="B97" s="2" t="s">
        <v>221</v>
      </c>
      <c r="C97" s="1">
        <v>119.5</v>
      </c>
      <c r="D97" s="1"/>
      <c r="E97" s="1">
        <v>-120.6</v>
      </c>
      <c r="F97" s="1"/>
      <c r="G97" s="1"/>
    </row>
    <row r="98" spans="1:7" ht="12.75">
      <c r="A98" s="2" t="s">
        <v>222</v>
      </c>
      <c r="B98" s="2" t="s">
        <v>223</v>
      </c>
      <c r="C98" s="1">
        <v>92</v>
      </c>
      <c r="D98" s="1">
        <v>94.2</v>
      </c>
      <c r="E98" s="1">
        <v>92.2</v>
      </c>
      <c r="F98" s="1">
        <v>-88.2</v>
      </c>
      <c r="G98" s="1">
        <v>-88.2</v>
      </c>
    </row>
    <row r="99" spans="1:7" ht="12.75">
      <c r="A99" s="2" t="s">
        <v>224</v>
      </c>
      <c r="B99" s="2" t="s">
        <v>225</v>
      </c>
      <c r="C99" s="1">
        <v>102.5</v>
      </c>
      <c r="D99" s="1">
        <v>-103.5</v>
      </c>
      <c r="E99" s="1">
        <v>102.2</v>
      </c>
      <c r="F99" s="1">
        <v>-96.4</v>
      </c>
      <c r="G99" s="1"/>
    </row>
    <row r="100" spans="1:7" ht="12.75">
      <c r="A100" s="2" t="s">
        <v>226</v>
      </c>
      <c r="B100" s="2" t="s">
        <v>227</v>
      </c>
      <c r="C100" s="1">
        <v>96.1</v>
      </c>
      <c r="D100" s="1">
        <v>99.4</v>
      </c>
      <c r="E100" s="1">
        <v>96.4</v>
      </c>
      <c r="F100" s="1">
        <v>94.4</v>
      </c>
      <c r="G100" s="1">
        <v>-93.1</v>
      </c>
    </row>
    <row r="101" spans="1:7" ht="12.75">
      <c r="A101" s="2" t="s">
        <v>228</v>
      </c>
      <c r="B101" s="2" t="s">
        <v>229</v>
      </c>
      <c r="C101" s="1">
        <v>-97.3</v>
      </c>
      <c r="D101" s="1"/>
      <c r="E101" s="1">
        <v>-98.1</v>
      </c>
      <c r="F101" s="1"/>
      <c r="G101" s="1"/>
    </row>
    <row r="102" spans="1:7" ht="12.75">
      <c r="A102" s="2" t="s">
        <v>230</v>
      </c>
      <c r="B102" s="2" t="s">
        <v>231</v>
      </c>
      <c r="C102" s="1">
        <v>84.6</v>
      </c>
      <c r="D102" s="1">
        <v>87.7</v>
      </c>
      <c r="E102" s="1">
        <v>86.5</v>
      </c>
      <c r="F102" s="1">
        <v>82.7</v>
      </c>
      <c r="G102" s="1">
        <v>80.6</v>
      </c>
    </row>
    <row r="103" spans="1:7" ht="12.75">
      <c r="A103" s="2" t="s">
        <v>232</v>
      </c>
      <c r="B103" s="2" t="s">
        <v>233</v>
      </c>
      <c r="C103" s="1">
        <v>105.4</v>
      </c>
      <c r="D103" s="1">
        <v>105.1</v>
      </c>
      <c r="E103" s="1">
        <v>107.4</v>
      </c>
      <c r="F103" s="1">
        <v>96.9</v>
      </c>
      <c r="G103" s="1"/>
    </row>
    <row r="104" spans="1:7" ht="12.75">
      <c r="A104" s="2" t="s">
        <v>234</v>
      </c>
      <c r="B104" s="2" t="s">
        <v>235</v>
      </c>
      <c r="C104" s="1">
        <v>111</v>
      </c>
      <c r="D104" s="1">
        <v>113</v>
      </c>
      <c r="E104" s="1">
        <v>111.7</v>
      </c>
      <c r="F104" s="1">
        <v>-108.4</v>
      </c>
      <c r="G104" s="1"/>
    </row>
    <row r="105" spans="1:7" ht="12.75">
      <c r="A105" s="2" t="s">
        <v>236</v>
      </c>
      <c r="B105" s="2" t="s">
        <v>237</v>
      </c>
      <c r="C105" s="1">
        <v>120.5</v>
      </c>
      <c r="D105" s="1">
        <v>-114.5</v>
      </c>
      <c r="E105" s="1">
        <v>121.4</v>
      </c>
      <c r="F105" s="1">
        <v>-120.8</v>
      </c>
      <c r="G105" s="1"/>
    </row>
    <row r="106" spans="1:7" ht="12.75">
      <c r="A106" s="2" t="s">
        <v>238</v>
      </c>
      <c r="B106" s="2" t="s">
        <v>233</v>
      </c>
      <c r="C106" s="1"/>
      <c r="D106" s="1"/>
      <c r="E106" s="1"/>
      <c r="F106" s="1"/>
      <c r="G106" s="1"/>
    </row>
    <row r="107" spans="1:7" ht="12.75">
      <c r="A107" s="2" t="s">
        <v>239</v>
      </c>
      <c r="B107" s="2" t="s">
        <v>235</v>
      </c>
      <c r="C107" s="1"/>
      <c r="D107" s="1"/>
      <c r="E107" s="1"/>
      <c r="F107" s="1"/>
      <c r="G107" s="1"/>
    </row>
    <row r="108" spans="1:7" ht="12.75">
      <c r="A108" s="2" t="s">
        <v>240</v>
      </c>
      <c r="B108" s="2" t="s">
        <v>237</v>
      </c>
      <c r="C108" s="1"/>
      <c r="D108" s="1"/>
      <c r="E108" s="1"/>
      <c r="F108" s="1"/>
      <c r="G108" s="1"/>
    </row>
    <row r="109" spans="1:7" ht="12.75">
      <c r="A109" s="2" t="s">
        <v>241</v>
      </c>
      <c r="B109" s="2" t="s">
        <v>242</v>
      </c>
      <c r="C109" s="1">
        <v>103.2</v>
      </c>
      <c r="D109" s="1">
        <v>108.3</v>
      </c>
      <c r="E109" s="1">
        <v>103.3</v>
      </c>
      <c r="F109" s="1">
        <v>-100.3</v>
      </c>
      <c r="G109" s="1" t="s">
        <v>243</v>
      </c>
    </row>
    <row r="110" spans="1:7" ht="12.75">
      <c r="A110" s="2" t="s">
        <v>244</v>
      </c>
      <c r="B110" s="2" t="s">
        <v>245</v>
      </c>
      <c r="C110" s="1">
        <v>111.1</v>
      </c>
      <c r="D110" s="1">
        <v>-114.1</v>
      </c>
      <c r="E110" s="1">
        <v>112</v>
      </c>
      <c r="F110" s="1">
        <v>-104</v>
      </c>
      <c r="G110" s="1"/>
    </row>
    <row r="111" spans="1:7" ht="12.75">
      <c r="A111" s="2" t="s">
        <v>246</v>
      </c>
      <c r="B111" s="2" t="s">
        <v>247</v>
      </c>
      <c r="C111" s="1">
        <v>106.4</v>
      </c>
      <c r="D111" s="1"/>
      <c r="E111" s="1">
        <v>107.1</v>
      </c>
      <c r="F111" s="1"/>
      <c r="G111" s="1"/>
    </row>
    <row r="112" spans="1:7" ht="12.75">
      <c r="A112" s="2" t="s">
        <v>248</v>
      </c>
      <c r="B112" s="2" t="s">
        <v>249</v>
      </c>
      <c r="C112" s="1">
        <v>89.7</v>
      </c>
      <c r="D112" s="1">
        <v>92.4</v>
      </c>
      <c r="E112" s="1">
        <v>90.1</v>
      </c>
      <c r="F112" s="1">
        <v>88.9</v>
      </c>
      <c r="G112" s="1">
        <v>87.1</v>
      </c>
    </row>
    <row r="113" spans="1:7" ht="12.75">
      <c r="A113" s="2" t="s">
        <v>250</v>
      </c>
      <c r="B113" s="2" t="s">
        <v>251</v>
      </c>
      <c r="C113" s="1">
        <v>100.3</v>
      </c>
      <c r="D113" s="1">
        <v>-101.3</v>
      </c>
      <c r="E113" s="1">
        <v>101.2</v>
      </c>
      <c r="F113" s="1"/>
      <c r="G113" s="1"/>
    </row>
    <row r="114" spans="1:7" ht="12.75">
      <c r="A114" s="2" t="s">
        <v>252</v>
      </c>
      <c r="B114" s="2" t="s">
        <v>253</v>
      </c>
      <c r="C114" s="1">
        <v>98.4</v>
      </c>
      <c r="D114" s="1">
        <v>-101</v>
      </c>
      <c r="E114" s="1">
        <v>100.5</v>
      </c>
      <c r="F114" s="1" t="s">
        <v>202</v>
      </c>
      <c r="G114" s="1"/>
    </row>
    <row r="115" spans="1:7" ht="12.75">
      <c r="A115" s="2" t="s">
        <v>254</v>
      </c>
      <c r="B115" s="2" t="s">
        <v>255</v>
      </c>
      <c r="C115" s="1">
        <v>93.5</v>
      </c>
      <c r="D115" s="1">
        <v>95.9</v>
      </c>
      <c r="E115" s="1">
        <v>94.4</v>
      </c>
      <c r="F115" s="1">
        <v>90.2</v>
      </c>
      <c r="G115" s="1">
        <v>-90.2</v>
      </c>
    </row>
    <row r="116" spans="1:7" ht="12.75">
      <c r="A116" s="2" t="s">
        <v>256</v>
      </c>
      <c r="B116" s="2" t="s">
        <v>257</v>
      </c>
      <c r="C116" s="1">
        <v>111.4</v>
      </c>
      <c r="D116" s="1">
        <v>111.2</v>
      </c>
      <c r="E116" s="1">
        <v>111.6</v>
      </c>
      <c r="F116" s="1">
        <v>110.4</v>
      </c>
      <c r="G116" s="1">
        <v>-109.8</v>
      </c>
    </row>
    <row r="117" spans="1:7" ht="12.75">
      <c r="A117" s="2" t="s">
        <v>258</v>
      </c>
      <c r="B117" s="2" t="s">
        <v>259</v>
      </c>
      <c r="C117" s="1">
        <v>-100.5</v>
      </c>
      <c r="D117" s="1"/>
      <c r="E117" s="1">
        <v>-99.8</v>
      </c>
      <c r="F117" s="1"/>
      <c r="G117" s="1"/>
    </row>
    <row r="118" spans="1:7" ht="12.75">
      <c r="A118" s="2" t="s">
        <v>260</v>
      </c>
      <c r="B118" s="2" t="s">
        <v>261</v>
      </c>
      <c r="C118" s="1">
        <v>-115</v>
      </c>
      <c r="D118" s="1"/>
      <c r="E118" s="1">
        <v>-116.5</v>
      </c>
      <c r="F118" s="1"/>
      <c r="G118" s="1"/>
    </row>
    <row r="119" spans="1:7" ht="12.75">
      <c r="A119" s="2" t="s">
        <v>262</v>
      </c>
      <c r="B119" s="2" t="s">
        <v>263</v>
      </c>
      <c r="C119" s="1">
        <v>102.2</v>
      </c>
      <c r="D119" s="1"/>
      <c r="E119" s="1">
        <v>102.3</v>
      </c>
      <c r="F119" s="1"/>
      <c r="G119" s="1"/>
    </row>
    <row r="120" spans="1:7" ht="12.75">
      <c r="A120" s="2" t="s">
        <v>264</v>
      </c>
      <c r="B120" s="2" t="s">
        <v>265</v>
      </c>
      <c r="C120" s="1">
        <v>125.6</v>
      </c>
      <c r="D120" s="1"/>
      <c r="E120" s="1">
        <v>126.1</v>
      </c>
      <c r="F120" s="1">
        <v>-123</v>
      </c>
      <c r="G120" s="1"/>
    </row>
    <row r="121" spans="1:7" ht="12.75">
      <c r="A121" s="2" t="s">
        <v>266</v>
      </c>
      <c r="B121" s="2" t="s">
        <v>267</v>
      </c>
      <c r="C121" s="1">
        <v>97.5</v>
      </c>
      <c r="D121" s="1">
        <v>97.7</v>
      </c>
      <c r="E121" s="1">
        <v>98.2</v>
      </c>
      <c r="F121" s="1">
        <v>96.6</v>
      </c>
      <c r="G121" s="1">
        <v>-94.6</v>
      </c>
    </row>
    <row r="122" spans="1:7" ht="12.75">
      <c r="A122" s="2" t="s">
        <v>268</v>
      </c>
      <c r="B122" s="2" t="s">
        <v>269</v>
      </c>
      <c r="C122" s="1">
        <v>109.2</v>
      </c>
      <c r="D122" s="1">
        <v>-112.5</v>
      </c>
      <c r="E122" s="1">
        <v>110.2</v>
      </c>
      <c r="F122" s="1">
        <v>102.5</v>
      </c>
      <c r="G122" s="1"/>
    </row>
    <row r="123" spans="1:7" ht="12.75">
      <c r="A123" s="2" t="s">
        <v>270</v>
      </c>
      <c r="B123" s="2" t="s">
        <v>271</v>
      </c>
      <c r="C123" s="1">
        <v>86.1</v>
      </c>
      <c r="D123" s="1" t="s">
        <v>272</v>
      </c>
      <c r="E123" s="1">
        <v>86.1</v>
      </c>
      <c r="F123" s="1"/>
      <c r="G123" s="1"/>
    </row>
    <row r="124" spans="1:7" ht="12.75">
      <c r="A124" s="2" t="s">
        <v>273</v>
      </c>
      <c r="B124" s="2" t="s">
        <v>255</v>
      </c>
      <c r="C124" s="1"/>
      <c r="D124" s="1"/>
      <c r="E124" s="1"/>
      <c r="F124" s="1"/>
      <c r="G124" s="1"/>
    </row>
    <row r="125" spans="1:7" ht="12.75">
      <c r="A125" s="2" t="s">
        <v>274</v>
      </c>
      <c r="B125" s="2" t="s">
        <v>275</v>
      </c>
      <c r="C125" s="1">
        <v>86.8</v>
      </c>
      <c r="D125" s="1">
        <v>-92</v>
      </c>
      <c r="E125" s="1">
        <v>86.1</v>
      </c>
      <c r="F125" s="1"/>
      <c r="G125" s="1"/>
    </row>
    <row r="126" spans="1:7" ht="12.75">
      <c r="A126" s="2" t="s">
        <v>276</v>
      </c>
      <c r="B126" s="2" t="s">
        <v>277</v>
      </c>
      <c r="C126" s="1" t="s">
        <v>278</v>
      </c>
      <c r="D126" s="1"/>
      <c r="E126" s="1"/>
      <c r="F126" s="1"/>
      <c r="G126" s="1"/>
    </row>
    <row r="127" spans="1:7" ht="12.75">
      <c r="A127" s="2" t="s">
        <v>279</v>
      </c>
      <c r="B127" s="2" t="s">
        <v>280</v>
      </c>
      <c r="C127" s="1">
        <v>91.3</v>
      </c>
      <c r="D127" s="1">
        <v>92.5</v>
      </c>
      <c r="E127" s="1">
        <v>92.3</v>
      </c>
      <c r="F127" s="1">
        <v>92</v>
      </c>
      <c r="G127" s="1"/>
    </row>
    <row r="128" spans="1:7" ht="12.75">
      <c r="A128" s="2" t="s">
        <v>281</v>
      </c>
      <c r="B128" s="2" t="s">
        <v>282</v>
      </c>
      <c r="C128" s="1">
        <v>111.1</v>
      </c>
      <c r="D128" s="1">
        <v>-108.7</v>
      </c>
      <c r="E128" s="1">
        <v>-112</v>
      </c>
      <c r="F128" s="1"/>
      <c r="G128" s="1"/>
    </row>
    <row r="129" spans="1:7" ht="12.75">
      <c r="A129" s="2" t="s">
        <v>283</v>
      </c>
      <c r="B129" s="2" t="s">
        <v>284</v>
      </c>
      <c r="C129" s="1">
        <v>91.6</v>
      </c>
      <c r="D129" s="1">
        <v>90.8</v>
      </c>
      <c r="E129" s="1">
        <v>91.9</v>
      </c>
      <c r="F129" s="1">
        <v>91.7</v>
      </c>
      <c r="G129" s="1">
        <v>91.5</v>
      </c>
    </row>
    <row r="130" spans="1:7" ht="12.75">
      <c r="A130" s="2" t="s">
        <v>285</v>
      </c>
      <c r="B130" s="2" t="s">
        <v>286</v>
      </c>
      <c r="C130" s="1">
        <v>100.9</v>
      </c>
      <c r="D130" s="1">
        <v>100.7</v>
      </c>
      <c r="E130" s="1">
        <v>101</v>
      </c>
      <c r="F130" s="1">
        <v>-99.4</v>
      </c>
      <c r="G130" s="1"/>
    </row>
    <row r="131" spans="1:7" ht="12.75">
      <c r="A131" s="2" t="s">
        <v>287</v>
      </c>
      <c r="B131" s="2" t="s">
        <v>288</v>
      </c>
      <c r="C131" s="1">
        <v>112</v>
      </c>
      <c r="D131" s="1"/>
      <c r="E131" s="1">
        <v>-113</v>
      </c>
      <c r="F131" s="1"/>
      <c r="G131" s="1"/>
    </row>
    <row r="132" spans="1:7" ht="12.75">
      <c r="A132" s="2" t="s">
        <v>289</v>
      </c>
      <c r="B132" s="2" t="s">
        <v>290</v>
      </c>
      <c r="C132" s="1">
        <v>-120.3</v>
      </c>
      <c r="D132" s="1">
        <v>-123</v>
      </c>
      <c r="E132" s="1" t="s">
        <v>291</v>
      </c>
      <c r="F132" s="1"/>
      <c r="G132" s="1"/>
    </row>
    <row r="133" spans="1:7" ht="12.75">
      <c r="A133" s="2" t="s">
        <v>292</v>
      </c>
      <c r="B133" s="2" t="s">
        <v>293</v>
      </c>
      <c r="C133" s="1">
        <v>87</v>
      </c>
      <c r="D133" s="1" t="s">
        <v>294</v>
      </c>
      <c r="E133" s="1">
        <v>86.5</v>
      </c>
      <c r="F133" s="1" t="s">
        <v>295</v>
      </c>
      <c r="G133" s="1">
        <v>85</v>
      </c>
    </row>
    <row r="134" spans="1:7" ht="12.75">
      <c r="A134" s="2" t="s">
        <v>296</v>
      </c>
      <c r="B134" s="2" t="s">
        <v>297</v>
      </c>
      <c r="C134" s="1">
        <v>-93.6</v>
      </c>
      <c r="D134" s="1"/>
      <c r="E134" s="1">
        <v>-93.8</v>
      </c>
      <c r="F134" s="1"/>
      <c r="G134" s="1"/>
    </row>
    <row r="135" spans="1:7" ht="12.75">
      <c r="A135" s="2" t="s">
        <v>298</v>
      </c>
      <c r="B135" s="2" t="s">
        <v>299</v>
      </c>
      <c r="C135" s="1">
        <v>125.4</v>
      </c>
      <c r="D135" s="1"/>
      <c r="E135" s="1">
        <v>-130</v>
      </c>
      <c r="F135" s="1">
        <v>-135.3</v>
      </c>
      <c r="G135" s="1"/>
    </row>
    <row r="136" spans="1:7" ht="12.75">
      <c r="A136" s="2" t="s">
        <v>300</v>
      </c>
      <c r="B136" s="2" t="s">
        <v>301</v>
      </c>
      <c r="C136" s="1">
        <v>102.8</v>
      </c>
      <c r="D136" s="1">
        <v>-104.2</v>
      </c>
      <c r="E136" s="1">
        <v>104</v>
      </c>
      <c r="F136" s="1">
        <v>99.7</v>
      </c>
      <c r="G136" s="1"/>
    </row>
    <row r="137" spans="1:7" ht="12.75">
      <c r="A137" s="2" t="s">
        <v>11</v>
      </c>
      <c r="B137" s="2" t="s">
        <v>12</v>
      </c>
      <c r="C137" s="1">
        <v>91.4</v>
      </c>
      <c r="D137" s="1">
        <v>93.8</v>
      </c>
      <c r="E137" s="1">
        <v>92.3</v>
      </c>
      <c r="F137" s="1">
        <v>91.2</v>
      </c>
      <c r="G137" s="1">
        <v>88.4</v>
      </c>
    </row>
    <row r="138" spans="1:7" ht="12.75">
      <c r="A138" s="2" t="s">
        <v>13</v>
      </c>
      <c r="B138" s="2" t="s">
        <v>14</v>
      </c>
      <c r="C138" s="1">
        <v>93.7</v>
      </c>
      <c r="D138" s="1">
        <v>96.3</v>
      </c>
      <c r="E138" s="1">
        <v>94.6</v>
      </c>
      <c r="F138" s="1">
        <v>93.9</v>
      </c>
      <c r="G138" s="1">
        <v>89.5</v>
      </c>
    </row>
    <row r="139" spans="1:7" ht="12.75">
      <c r="A139" s="2" t="s">
        <v>15</v>
      </c>
      <c r="B139" s="2" t="s">
        <v>16</v>
      </c>
      <c r="C139" s="1">
        <v>96.8</v>
      </c>
      <c r="D139" s="1">
        <v>99</v>
      </c>
      <c r="E139" s="1">
        <v>97.1</v>
      </c>
      <c r="F139" s="1">
        <v>92.3</v>
      </c>
      <c r="G139" s="1"/>
    </row>
    <row r="140" spans="1:7" ht="12.75">
      <c r="A140" s="2" t="s">
        <v>302</v>
      </c>
      <c r="B140" s="2" t="s">
        <v>303</v>
      </c>
      <c r="C140" s="1">
        <v>91.7</v>
      </c>
      <c r="D140" s="1"/>
      <c r="E140" s="1">
        <v>92.7</v>
      </c>
      <c r="F140" s="1">
        <v>-88.9</v>
      </c>
      <c r="G140" s="1"/>
    </row>
    <row r="141" spans="1:7" ht="12.75">
      <c r="A141" s="2" t="s">
        <v>304</v>
      </c>
      <c r="B141" s="2" t="s">
        <v>305</v>
      </c>
      <c r="C141" s="1">
        <v>99.1</v>
      </c>
      <c r="D141" s="1">
        <v>99.7</v>
      </c>
      <c r="E141" s="1">
        <v>99.2</v>
      </c>
      <c r="F141" s="1">
        <v>98.5</v>
      </c>
      <c r="G141" s="1">
        <v>98.3</v>
      </c>
    </row>
    <row r="142" spans="1:7" ht="12.75">
      <c r="A142" s="2" t="s">
        <v>306</v>
      </c>
      <c r="B142" s="2" t="s">
        <v>307</v>
      </c>
      <c r="C142" s="1">
        <v>87.7</v>
      </c>
      <c r="D142" s="1">
        <v>93</v>
      </c>
      <c r="E142" s="1">
        <v>87.8</v>
      </c>
      <c r="F142" s="1">
        <v>86.1</v>
      </c>
      <c r="G142" s="1">
        <v>84.3</v>
      </c>
    </row>
    <row r="143" spans="1:7" ht="12.75">
      <c r="A143" s="2" t="s">
        <v>308</v>
      </c>
      <c r="B143" s="2" t="s">
        <v>309</v>
      </c>
      <c r="C143" s="1">
        <v>109.5</v>
      </c>
      <c r="D143" s="1" t="s">
        <v>310</v>
      </c>
      <c r="E143" s="1">
        <v>108.4</v>
      </c>
      <c r="F143" s="1"/>
      <c r="G143" s="1"/>
    </row>
    <row r="144" spans="1:7" ht="12.75">
      <c r="A144" s="2" t="s">
        <v>311</v>
      </c>
      <c r="B144" s="2" t="s">
        <v>312</v>
      </c>
      <c r="C144" s="1">
        <v>116.1</v>
      </c>
      <c r="D144" s="1">
        <v>-116</v>
      </c>
      <c r="E144" s="1">
        <v>117.4</v>
      </c>
      <c r="F144" s="1">
        <v>-116.2</v>
      </c>
      <c r="G144" s="1"/>
    </row>
    <row r="145" spans="1:7" ht="12.75">
      <c r="A145" s="2" t="s">
        <v>313</v>
      </c>
      <c r="B145" s="2" t="s">
        <v>314</v>
      </c>
      <c r="C145" s="1">
        <v>110.6</v>
      </c>
      <c r="D145" s="1">
        <v>-108.9</v>
      </c>
      <c r="E145" s="1">
        <v>-114.4</v>
      </c>
      <c r="F145" s="1"/>
      <c r="G145" s="1"/>
    </row>
    <row r="146" spans="1:7" ht="12.75">
      <c r="A146" s="2" t="s">
        <v>315</v>
      </c>
      <c r="B146" s="2" t="s">
        <v>316</v>
      </c>
      <c r="C146" s="1" t="s">
        <v>317</v>
      </c>
      <c r="D146" s="1"/>
      <c r="E146" s="1"/>
      <c r="F146" s="1"/>
      <c r="G146" s="1"/>
    </row>
    <row r="147" spans="1:7" ht="12.75">
      <c r="A147" s="2" t="s">
        <v>318</v>
      </c>
      <c r="B147" s="2" t="s">
        <v>319</v>
      </c>
      <c r="C147" s="1">
        <v>112.3</v>
      </c>
      <c r="D147" s="1">
        <v>114.7</v>
      </c>
      <c r="E147" s="1">
        <v>113.7</v>
      </c>
      <c r="F147" s="1">
        <v>107.9</v>
      </c>
      <c r="G147" s="1">
        <v>-107.9</v>
      </c>
    </row>
    <row r="148" spans="1:7" ht="12.75">
      <c r="A148" s="2" t="s">
        <v>320</v>
      </c>
      <c r="B148" s="2" t="s">
        <v>321</v>
      </c>
      <c r="C148" s="1">
        <v>89.8</v>
      </c>
      <c r="D148" s="1">
        <v>95.4</v>
      </c>
      <c r="E148" s="1">
        <v>90.8</v>
      </c>
      <c r="F148" s="1">
        <v>88</v>
      </c>
      <c r="G148" s="1">
        <v>87.4</v>
      </c>
    </row>
    <row r="149" spans="1:7" ht="12.75">
      <c r="A149" s="2" t="s">
        <v>322</v>
      </c>
      <c r="B149" s="2" t="s">
        <v>323</v>
      </c>
      <c r="C149" s="1">
        <v>84.1</v>
      </c>
      <c r="D149" s="1">
        <v>88.6</v>
      </c>
      <c r="E149" s="1">
        <v>85.2</v>
      </c>
      <c r="F149" s="1">
        <v>81.5</v>
      </c>
      <c r="G149" s="1">
        <v>80.5</v>
      </c>
    </row>
    <row r="150" spans="1:7" ht="12.75">
      <c r="A150" s="2" t="s">
        <v>324</v>
      </c>
      <c r="B150" s="2" t="s">
        <v>325</v>
      </c>
      <c r="C150" s="1">
        <v>121.2</v>
      </c>
      <c r="D150" s="1"/>
      <c r="E150" s="1">
        <v>121.3</v>
      </c>
      <c r="F150" s="1"/>
      <c r="G150" s="1"/>
    </row>
    <row r="151" spans="1:7" ht="12.75">
      <c r="A151" s="2" t="s">
        <v>326</v>
      </c>
      <c r="B151" s="2" t="s">
        <v>327</v>
      </c>
      <c r="C151" s="1">
        <v>-110</v>
      </c>
      <c r="D151" s="1">
        <v>-112</v>
      </c>
      <c r="E151" s="1" t="s">
        <v>328</v>
      </c>
      <c r="F151" s="1" t="s">
        <v>329</v>
      </c>
      <c r="G151" s="1"/>
    </row>
    <row r="152" spans="1:7" ht="12.75">
      <c r="A152" s="2" t="s">
        <v>330</v>
      </c>
      <c r="B152" s="2" t="s">
        <v>331</v>
      </c>
      <c r="C152" s="1">
        <v>99.4</v>
      </c>
      <c r="D152" s="1">
        <v>100.9</v>
      </c>
      <c r="E152" s="1">
        <v>98.9</v>
      </c>
      <c r="F152" s="1">
        <v>98.3</v>
      </c>
      <c r="G152" s="1"/>
    </row>
    <row r="153" spans="1:7" ht="12.75">
      <c r="A153" s="2" t="s">
        <v>332</v>
      </c>
      <c r="B153" s="9">
        <v>37332</v>
      </c>
      <c r="C153" s="1">
        <v>105</v>
      </c>
      <c r="D153" s="1"/>
      <c r="E153" s="1">
        <v>105.3</v>
      </c>
      <c r="F153" s="1">
        <v>-99.9</v>
      </c>
      <c r="G153" s="1"/>
    </row>
    <row r="154" spans="1:7" ht="12.75">
      <c r="A154" s="2" t="s">
        <v>333</v>
      </c>
      <c r="B154" s="2" t="s">
        <v>334</v>
      </c>
      <c r="C154" s="1">
        <v>-103.3</v>
      </c>
      <c r="D154" s="1"/>
      <c r="E154" s="1">
        <v>-103.1</v>
      </c>
      <c r="F154" s="1">
        <v>-102</v>
      </c>
      <c r="G154" s="1"/>
    </row>
    <row r="155" spans="1:7" ht="12.75">
      <c r="A155" s="2" t="s">
        <v>335</v>
      </c>
      <c r="B155" s="2" t="s">
        <v>336</v>
      </c>
      <c r="C155" s="1"/>
      <c r="D155" s="1"/>
      <c r="E155" s="1"/>
      <c r="F155" s="1"/>
      <c r="G155" s="1"/>
    </row>
    <row r="156" spans="1:7" ht="12.75">
      <c r="A156" s="2" t="s">
        <v>337</v>
      </c>
      <c r="B156" s="2" t="s">
        <v>338</v>
      </c>
      <c r="C156" s="1"/>
      <c r="D156" s="1"/>
      <c r="E156" s="1"/>
      <c r="F156" s="1"/>
      <c r="G156" s="1"/>
    </row>
    <row r="157" spans="1:7" ht="12.75">
      <c r="A157" s="2" t="s">
        <v>339</v>
      </c>
      <c r="B157" s="2" t="s">
        <v>340</v>
      </c>
      <c r="C157" s="1">
        <v>123.6</v>
      </c>
      <c r="D157" s="1">
        <v>-125.4</v>
      </c>
      <c r="E157" s="1">
        <v>126.3</v>
      </c>
      <c r="F157" s="1">
        <v>-115.3</v>
      </c>
      <c r="G157" s="1"/>
    </row>
    <row r="158" spans="1:7" ht="12.75">
      <c r="A158" s="2" t="s">
        <v>341</v>
      </c>
      <c r="B158" s="2" t="s">
        <v>342</v>
      </c>
      <c r="C158" s="1">
        <v>88.7</v>
      </c>
      <c r="D158" s="1">
        <v>89.9</v>
      </c>
      <c r="E158" s="1">
        <v>88.2</v>
      </c>
      <c r="F158" s="1">
        <v>88.4</v>
      </c>
      <c r="G158" s="1">
        <v>88.4</v>
      </c>
    </row>
    <row r="159" spans="1:7" ht="12.75">
      <c r="A159" s="2" t="s">
        <v>343</v>
      </c>
      <c r="B159" s="2" t="s">
        <v>344</v>
      </c>
      <c r="C159" s="1">
        <v>-108.9</v>
      </c>
      <c r="D159" s="1"/>
      <c r="E159" s="1">
        <v>-106.6</v>
      </c>
      <c r="F159" s="1"/>
      <c r="G159" s="1"/>
    </row>
    <row r="160" spans="1:7" ht="12.75">
      <c r="A160" s="2" t="s">
        <v>345</v>
      </c>
      <c r="B160" s="2" t="s">
        <v>346</v>
      </c>
      <c r="C160" s="1">
        <v>-116</v>
      </c>
      <c r="D160" s="1">
        <v>-120</v>
      </c>
      <c r="E160" s="1" t="s">
        <v>347</v>
      </c>
      <c r="F160" s="1"/>
      <c r="G160" s="1"/>
    </row>
    <row r="161" spans="1:7" ht="12.75">
      <c r="A161" s="2" t="s">
        <v>348</v>
      </c>
      <c r="B161" s="2" t="s">
        <v>349</v>
      </c>
      <c r="C161" s="1">
        <v>113.3</v>
      </c>
      <c r="D161" s="1">
        <v>114.9</v>
      </c>
      <c r="E161" s="1">
        <v>114.6</v>
      </c>
      <c r="F161" s="1"/>
      <c r="G161" s="1"/>
    </row>
    <row r="162" spans="1:7" ht="12.75">
      <c r="A162" s="2" t="s">
        <v>350</v>
      </c>
      <c r="B162" s="2" t="s">
        <v>351</v>
      </c>
      <c r="C162" s="1">
        <v>95.6</v>
      </c>
      <c r="D162" s="1"/>
      <c r="E162" s="1">
        <v>97.1</v>
      </c>
      <c r="F162" s="1"/>
      <c r="G162" s="1"/>
    </row>
    <row r="163" spans="1:7" ht="12.75">
      <c r="A163" s="2" t="s">
        <v>352</v>
      </c>
      <c r="B163" s="2" t="s">
        <v>353</v>
      </c>
      <c r="C163" s="1">
        <v>115</v>
      </c>
      <c r="D163" s="1"/>
      <c r="E163" s="1">
        <v>116.2</v>
      </c>
      <c r="F163" s="1">
        <v>113.4</v>
      </c>
      <c r="G163" s="1">
        <v>-110.6</v>
      </c>
    </row>
    <row r="164" spans="1:7" ht="12.75">
      <c r="A164" s="2" t="s">
        <v>354</v>
      </c>
      <c r="B164" s="2" t="s">
        <v>355</v>
      </c>
      <c r="C164" s="1">
        <v>98.1</v>
      </c>
      <c r="D164" s="1">
        <v>-97.8</v>
      </c>
      <c r="E164" s="1">
        <v>98</v>
      </c>
      <c r="F164" s="1"/>
      <c r="G164" s="1"/>
    </row>
    <row r="165" spans="1:7" ht="12.75">
      <c r="A165" s="2" t="s">
        <v>356</v>
      </c>
      <c r="B165" s="2" t="s">
        <v>357</v>
      </c>
      <c r="C165" s="1">
        <v>91.8</v>
      </c>
      <c r="D165" s="1">
        <v>97</v>
      </c>
      <c r="E165" s="1">
        <v>92.9</v>
      </c>
      <c r="F165" s="1">
        <v>88.1</v>
      </c>
      <c r="G165" s="1">
        <v>-86.5</v>
      </c>
    </row>
    <row r="166" spans="1:7" ht="12.75">
      <c r="A166" s="2" t="s">
        <v>358</v>
      </c>
      <c r="B166" s="2" t="s">
        <v>359</v>
      </c>
      <c r="C166" s="1">
        <v>107.1</v>
      </c>
      <c r="D166" s="1">
        <v>-113.4</v>
      </c>
      <c r="E166" s="1">
        <v>106.8</v>
      </c>
      <c r="F166" s="1">
        <v>-101</v>
      </c>
      <c r="G166" s="1"/>
    </row>
    <row r="167" spans="1:7" ht="12.75">
      <c r="A167" s="2" t="s">
        <v>360</v>
      </c>
      <c r="B167" s="2" t="s">
        <v>361</v>
      </c>
      <c r="C167" s="1">
        <v>107.3</v>
      </c>
      <c r="D167" s="1">
        <v>-107.4</v>
      </c>
      <c r="E167" s="1">
        <v>-105</v>
      </c>
      <c r="F167" s="1"/>
      <c r="G167" s="1"/>
    </row>
    <row r="168" spans="1:7" ht="12.75">
      <c r="A168" s="2" t="s">
        <v>362</v>
      </c>
      <c r="B168" s="2" t="s">
        <v>363</v>
      </c>
      <c r="C168" s="1">
        <v>99.4</v>
      </c>
      <c r="D168" s="1"/>
      <c r="E168" s="1">
        <v>100.2</v>
      </c>
      <c r="F168" s="1"/>
      <c r="G168" s="1"/>
    </row>
    <row r="169" spans="1:7" ht="12.75">
      <c r="A169" s="2" t="s">
        <v>364</v>
      </c>
      <c r="B169" s="2" t="s">
        <v>365</v>
      </c>
      <c r="C169" s="1">
        <v>102.9</v>
      </c>
      <c r="D169" s="1">
        <v>-104.3</v>
      </c>
      <c r="E169" s="1">
        <v>103.1</v>
      </c>
      <c r="F169" s="1"/>
      <c r="G169" s="1"/>
    </row>
    <row r="170" spans="1:7" ht="12.75">
      <c r="A170" s="2" t="s">
        <v>366</v>
      </c>
      <c r="B170" s="2" t="s">
        <v>367</v>
      </c>
      <c r="C170" s="1">
        <v>96.1</v>
      </c>
      <c r="D170" s="1">
        <v>98.1</v>
      </c>
      <c r="E170" s="1">
        <v>96.1</v>
      </c>
      <c r="F170" s="1">
        <v>95.7</v>
      </c>
      <c r="G170" s="1">
        <v>-95.6</v>
      </c>
    </row>
    <row r="171" spans="1:7" ht="12.75">
      <c r="A171" s="2" t="s">
        <v>368</v>
      </c>
      <c r="B171" s="2" t="s">
        <v>369</v>
      </c>
      <c r="C171" s="1">
        <v>-90.5</v>
      </c>
      <c r="D171" s="1"/>
      <c r="E171" s="1">
        <v>-90.7</v>
      </c>
      <c r="F171" s="1"/>
      <c r="G171" s="1"/>
    </row>
    <row r="172" spans="1:7" ht="12.75">
      <c r="A172" s="2" t="s">
        <v>370</v>
      </c>
      <c r="B172" s="2" t="s">
        <v>371</v>
      </c>
      <c r="C172" s="1">
        <v>-123.5</v>
      </c>
      <c r="D172" s="1"/>
      <c r="E172" s="1">
        <v>-123.3</v>
      </c>
      <c r="F172" s="1"/>
      <c r="G172" s="1"/>
    </row>
    <row r="173" spans="1:7" ht="12.75">
      <c r="A173" s="2" t="s">
        <v>372</v>
      </c>
      <c r="B173" s="2" t="s">
        <v>373</v>
      </c>
      <c r="C173" s="1">
        <v>96.3</v>
      </c>
      <c r="D173" s="1">
        <v>97.5</v>
      </c>
      <c r="E173" s="1">
        <v>96.5</v>
      </c>
      <c r="F173" s="1">
        <v>95.8</v>
      </c>
      <c r="G173" s="1">
        <v>-93.3</v>
      </c>
    </row>
    <row r="174" spans="1:7" ht="12.75">
      <c r="A174" s="2" t="s">
        <v>374</v>
      </c>
      <c r="B174" s="2" t="s">
        <v>375</v>
      </c>
      <c r="C174" s="1">
        <v>107.4</v>
      </c>
      <c r="D174" s="1"/>
      <c r="E174" s="1">
        <v>108.2</v>
      </c>
      <c r="F174" s="1">
        <v>-103.3</v>
      </c>
      <c r="G174" s="1"/>
    </row>
    <row r="175" spans="1:7" ht="12.75">
      <c r="A175" s="2" t="s">
        <v>376</v>
      </c>
      <c r="B175" s="2" t="s">
        <v>377</v>
      </c>
      <c r="C175" s="1">
        <v>117.3</v>
      </c>
      <c r="D175" s="1"/>
      <c r="E175" s="1">
        <v>-117.1</v>
      </c>
      <c r="F175" s="1" t="s">
        <v>378</v>
      </c>
      <c r="G175" s="1"/>
    </row>
    <row r="176" spans="1:7" ht="12.75">
      <c r="A176" s="2" t="s">
        <v>379</v>
      </c>
      <c r="B176" s="2" t="s">
        <v>380</v>
      </c>
      <c r="C176" s="1">
        <v>95.8</v>
      </c>
      <c r="D176" s="1">
        <v>98.1</v>
      </c>
      <c r="E176" s="1">
        <v>97.8</v>
      </c>
      <c r="F176" s="1">
        <v>93.8</v>
      </c>
      <c r="G176" s="1" t="s">
        <v>381</v>
      </c>
    </row>
    <row r="177" spans="1:7" ht="12.75">
      <c r="A177" s="2" t="s">
        <v>382</v>
      </c>
      <c r="B177" s="2" t="s">
        <v>383</v>
      </c>
      <c r="C177" s="1">
        <v>96.6</v>
      </c>
      <c r="D177" s="1">
        <v>97.1</v>
      </c>
      <c r="E177" s="1">
        <v>97.2</v>
      </c>
      <c r="F177" s="1">
        <v>96.4</v>
      </c>
      <c r="G177" s="1">
        <v>96.1</v>
      </c>
    </row>
    <row r="178" spans="1:7" ht="12.75">
      <c r="A178" s="2" t="s">
        <v>384</v>
      </c>
      <c r="B178" s="2" t="s">
        <v>385</v>
      </c>
      <c r="C178" s="1">
        <v>110.6</v>
      </c>
      <c r="D178" s="1">
        <v>112.3</v>
      </c>
      <c r="E178" s="1">
        <v>110.4</v>
      </c>
      <c r="F178" s="1">
        <v>108.1</v>
      </c>
      <c r="G178" s="1"/>
    </row>
    <row r="179" spans="1:7" ht="12.75">
      <c r="A179" s="2" t="s">
        <v>386</v>
      </c>
      <c r="B179" s="2" t="s">
        <v>387</v>
      </c>
      <c r="C179" s="1">
        <v>86.8</v>
      </c>
      <c r="D179" s="1">
        <v>-88.4</v>
      </c>
      <c r="E179" s="1">
        <v>88.3</v>
      </c>
      <c r="F179" s="1" t="s">
        <v>388</v>
      </c>
      <c r="G179" s="1"/>
    </row>
    <row r="180" spans="1:7" ht="12.75">
      <c r="A180" s="2" t="s">
        <v>389</v>
      </c>
      <c r="B180" s="2" t="s">
        <v>390</v>
      </c>
      <c r="C180" s="1">
        <v>88.3</v>
      </c>
      <c r="D180" s="1">
        <v>-89.2</v>
      </c>
      <c r="E180" s="1">
        <v>87.8</v>
      </c>
      <c r="F180" s="1"/>
      <c r="G180" s="1"/>
    </row>
    <row r="181" spans="1:7" ht="12.75">
      <c r="A181" s="2" t="s">
        <v>391</v>
      </c>
      <c r="B181" s="2" t="s">
        <v>392</v>
      </c>
      <c r="C181" s="1">
        <v>-134</v>
      </c>
      <c r="D181" s="1"/>
      <c r="E181" s="1"/>
      <c r="F181" s="1"/>
      <c r="G181" s="1"/>
    </row>
    <row r="182" spans="1:7" ht="12.75">
      <c r="A182" s="2" t="s">
        <v>393</v>
      </c>
      <c r="B182" s="2" t="s">
        <v>394</v>
      </c>
      <c r="C182" s="1">
        <v>105.7</v>
      </c>
      <c r="D182" s="1" t="s">
        <v>395</v>
      </c>
      <c r="E182" s="1">
        <v>106.5</v>
      </c>
      <c r="F182" s="1">
        <v>-102.8</v>
      </c>
      <c r="G182" s="1"/>
    </row>
    <row r="183" spans="1:7" ht="12.75">
      <c r="A183" s="2" t="s">
        <v>396</v>
      </c>
      <c r="B183" s="2" t="s">
        <v>397</v>
      </c>
      <c r="C183" s="1">
        <v>84.5</v>
      </c>
      <c r="D183" s="1">
        <v>87.5</v>
      </c>
      <c r="E183" s="1">
        <v>84.9</v>
      </c>
      <c r="F183" s="1">
        <v>84</v>
      </c>
      <c r="G183" s="1"/>
    </row>
    <row r="184" spans="1:7" ht="12.75">
      <c r="A184" s="2" t="s">
        <v>398</v>
      </c>
      <c r="B184" s="2" t="s">
        <v>399</v>
      </c>
      <c r="C184" s="1">
        <v>102.5</v>
      </c>
      <c r="D184" s="1">
        <v>103</v>
      </c>
      <c r="E184" s="1">
        <v>-102.3</v>
      </c>
      <c r="F184" s="1"/>
      <c r="G184" s="1"/>
    </row>
    <row r="185" spans="1:7" ht="12.75">
      <c r="A185" s="2" t="s">
        <v>400</v>
      </c>
      <c r="B185" s="2" t="s">
        <v>401</v>
      </c>
      <c r="C185" s="1">
        <v>-131.2</v>
      </c>
      <c r="D185" s="1"/>
      <c r="E185" s="1">
        <v>-131.4</v>
      </c>
      <c r="F185" s="1"/>
      <c r="G185" s="1"/>
    </row>
    <row r="186" spans="1:7" ht="12.75">
      <c r="A186" s="2" t="s">
        <v>402</v>
      </c>
      <c r="B186" s="2" t="s">
        <v>403</v>
      </c>
      <c r="C186" s="1">
        <v>111.7</v>
      </c>
      <c r="D186" s="1">
        <v>112.9</v>
      </c>
      <c r="E186" s="1">
        <v>112.8</v>
      </c>
      <c r="F186" s="1">
        <v>110.3</v>
      </c>
      <c r="G186" s="1"/>
    </row>
    <row r="187" spans="1:7" ht="12.75">
      <c r="A187" s="2" t="s">
        <v>404</v>
      </c>
      <c r="B187" s="2" t="s">
        <v>405</v>
      </c>
      <c r="C187" s="1">
        <v>115.5</v>
      </c>
      <c r="D187" s="1">
        <v>117</v>
      </c>
      <c r="E187" s="1">
        <v>116.5</v>
      </c>
      <c r="F187" s="1"/>
      <c r="G187" s="1"/>
    </row>
    <row r="188" spans="1:7" ht="12.75">
      <c r="A188" s="2" t="s">
        <v>406</v>
      </c>
      <c r="B188" s="2" t="s">
        <v>407</v>
      </c>
      <c r="C188" s="1">
        <v>103.8</v>
      </c>
      <c r="D188" s="1">
        <v>110.5</v>
      </c>
      <c r="E188" s="1">
        <v>104.8</v>
      </c>
      <c r="F188" s="1">
        <v>100.8</v>
      </c>
      <c r="G188" s="1">
        <v>-99.1</v>
      </c>
    </row>
    <row r="189" spans="1:7" ht="12.75">
      <c r="A189" s="2" t="s">
        <v>408</v>
      </c>
      <c r="B189" s="2" t="s">
        <v>409</v>
      </c>
      <c r="C189" s="1"/>
      <c r="D189" s="1"/>
      <c r="E189" s="1"/>
      <c r="F189" s="1"/>
      <c r="G189" s="1"/>
    </row>
    <row r="190" spans="1:7" ht="12.75">
      <c r="A190" s="2" t="s">
        <v>410</v>
      </c>
      <c r="B190" s="2" t="s">
        <v>411</v>
      </c>
      <c r="C190" s="1">
        <v>105.5</v>
      </c>
      <c r="D190" s="1">
        <v>113.9</v>
      </c>
      <c r="E190" s="1">
        <v>107.8</v>
      </c>
      <c r="F190" s="1">
        <v>-100</v>
      </c>
      <c r="G190" s="1">
        <v>-96.5</v>
      </c>
    </row>
    <row r="191" spans="1:7" ht="12.75">
      <c r="A191" s="2" t="s">
        <v>412</v>
      </c>
      <c r="B191" s="2" t="s">
        <v>413</v>
      </c>
      <c r="C191" s="1">
        <v>102.9</v>
      </c>
      <c r="D191" s="1">
        <v>-104.9</v>
      </c>
      <c r="E191" s="1">
        <v>102.9</v>
      </c>
      <c r="F191" s="1">
        <v>-101.5</v>
      </c>
      <c r="G191" s="1"/>
    </row>
    <row r="192" spans="1:7" ht="12.75">
      <c r="A192" s="2" t="s">
        <v>414</v>
      </c>
      <c r="B192" s="2" t="s">
        <v>415</v>
      </c>
      <c r="C192" s="1">
        <v>114.6</v>
      </c>
      <c r="D192" s="1"/>
      <c r="E192" s="1">
        <v>116.8</v>
      </c>
      <c r="F192" s="1"/>
      <c r="G192" s="1"/>
    </row>
    <row r="193" spans="1:7" ht="12.75">
      <c r="A193" s="2" t="s">
        <v>416</v>
      </c>
      <c r="B193" s="2" t="s">
        <v>417</v>
      </c>
      <c r="C193" s="1">
        <v>103.5</v>
      </c>
      <c r="D193" s="1">
        <v>-102.4</v>
      </c>
      <c r="E193" s="1">
        <v>-103</v>
      </c>
      <c r="F193" s="1">
        <v>-98.8</v>
      </c>
      <c r="G193" s="1"/>
    </row>
    <row r="194" spans="1:7" ht="12.75">
      <c r="A194" s="2" t="s">
        <v>418</v>
      </c>
      <c r="B194" s="2" t="s">
        <v>419</v>
      </c>
      <c r="C194" s="1">
        <v>-96.7</v>
      </c>
      <c r="D194" s="1"/>
      <c r="E194" s="1">
        <v>-96.2</v>
      </c>
      <c r="F194" s="1"/>
      <c r="G194" s="1"/>
    </row>
    <row r="195" spans="1:7" ht="12.75">
      <c r="A195" s="2" t="s">
        <v>420</v>
      </c>
      <c r="B195" s="2" t="s">
        <v>421</v>
      </c>
      <c r="C195" s="1">
        <v>100.2</v>
      </c>
      <c r="D195" s="1">
        <v>-101.8</v>
      </c>
      <c r="E195" s="1">
        <v>101.7</v>
      </c>
      <c r="F195" s="1" t="s">
        <v>205</v>
      </c>
      <c r="G195" s="1"/>
    </row>
    <row r="196" spans="1:7" ht="12.75">
      <c r="A196" s="2" t="s">
        <v>422</v>
      </c>
      <c r="B196" s="2" t="s">
        <v>423</v>
      </c>
      <c r="C196" s="1">
        <v>110.5</v>
      </c>
      <c r="D196" s="1">
        <v>108.7</v>
      </c>
      <c r="E196" s="1">
        <v>112.5</v>
      </c>
      <c r="F196" s="1">
        <v>108.8</v>
      </c>
      <c r="G196" s="1">
        <v>-106.8</v>
      </c>
    </row>
    <row r="197" spans="1:7" ht="12.75">
      <c r="A197" s="2" t="s">
        <v>424</v>
      </c>
      <c r="B197" s="2" t="s">
        <v>425</v>
      </c>
      <c r="C197" s="1">
        <v>91.8</v>
      </c>
      <c r="D197" s="1"/>
      <c r="E197" s="1">
        <v>91.4</v>
      </c>
      <c r="F197" s="1"/>
      <c r="G197" s="1"/>
    </row>
    <row r="198" spans="1:7" ht="12.75">
      <c r="A198" s="2" t="s">
        <v>426</v>
      </c>
      <c r="B198" s="2" t="s">
        <v>427</v>
      </c>
      <c r="C198" s="1">
        <v>-111.2</v>
      </c>
      <c r="D198" s="1"/>
      <c r="E198" s="1">
        <v>-108.8</v>
      </c>
      <c r="F198" s="1"/>
      <c r="G198" s="1"/>
    </row>
    <row r="199" spans="1:7" ht="12.75">
      <c r="A199" s="2" t="s">
        <v>428</v>
      </c>
      <c r="B199" s="2" t="s">
        <v>429</v>
      </c>
      <c r="C199" s="1">
        <v>108.9</v>
      </c>
      <c r="D199" s="1" t="s">
        <v>430</v>
      </c>
      <c r="E199" s="1">
        <v>109.5</v>
      </c>
      <c r="F199" s="1" t="s">
        <v>431</v>
      </c>
      <c r="G199" s="1"/>
    </row>
    <row r="200" spans="1:7" ht="12.75">
      <c r="A200" s="2" t="s">
        <v>432</v>
      </c>
      <c r="B200" s="2" t="s">
        <v>433</v>
      </c>
      <c r="C200" s="1">
        <v>83</v>
      </c>
      <c r="D200" s="1">
        <v>85.2</v>
      </c>
      <c r="E200" s="1">
        <v>83</v>
      </c>
      <c r="F200" s="1">
        <v>81.5</v>
      </c>
      <c r="G200" s="1">
        <v>-81</v>
      </c>
    </row>
    <row r="201" spans="1:7" ht="12.75">
      <c r="A201" s="2" t="s">
        <v>434</v>
      </c>
      <c r="B201" s="2" t="s">
        <v>435</v>
      </c>
      <c r="C201" s="1">
        <v>96.9</v>
      </c>
      <c r="D201" s="1">
        <v>96.3</v>
      </c>
      <c r="E201" s="1">
        <v>96.1</v>
      </c>
      <c r="F201" s="1">
        <v>96</v>
      </c>
      <c r="G201" s="1">
        <v>96</v>
      </c>
    </row>
    <row r="202" spans="1:7" ht="12.75">
      <c r="A202" s="2" t="s">
        <v>436</v>
      </c>
      <c r="B202" s="2" t="s">
        <v>437</v>
      </c>
      <c r="C202" s="1">
        <v>99.6</v>
      </c>
      <c r="D202" s="1">
        <v>-102</v>
      </c>
      <c r="E202" s="1">
        <v>99.7</v>
      </c>
      <c r="F202" s="1">
        <v>-98.8</v>
      </c>
      <c r="G202" s="1"/>
    </row>
    <row r="203" spans="1:7" ht="12.75">
      <c r="A203" s="2" t="s">
        <v>438</v>
      </c>
      <c r="B203" s="2" t="s">
        <v>439</v>
      </c>
      <c r="C203" s="1">
        <v>109</v>
      </c>
      <c r="D203" s="1" t="s">
        <v>440</v>
      </c>
      <c r="E203" s="1">
        <v>-108</v>
      </c>
      <c r="F203" s="1" t="s">
        <v>441</v>
      </c>
      <c r="G203" s="1"/>
    </row>
    <row r="204" spans="1:7" ht="12.75">
      <c r="A204" s="2" t="s">
        <v>442</v>
      </c>
      <c r="B204" s="2" t="s">
        <v>443</v>
      </c>
      <c r="C204" s="1">
        <v>97.5</v>
      </c>
      <c r="D204" s="1">
        <v>101</v>
      </c>
      <c r="E204" s="1">
        <v>98.1</v>
      </c>
      <c r="F204" s="1">
        <v>96</v>
      </c>
      <c r="G204" s="1">
        <v>94.8</v>
      </c>
    </row>
    <row r="205" spans="1:7" ht="12.75">
      <c r="A205" s="2" t="s">
        <v>444</v>
      </c>
      <c r="B205" s="2" t="s">
        <v>445</v>
      </c>
      <c r="C205" s="1">
        <v>95.3</v>
      </c>
      <c r="D205" s="1">
        <v>-96.6</v>
      </c>
      <c r="E205" s="1">
        <v>95.3</v>
      </c>
      <c r="F205" s="1" t="s">
        <v>446</v>
      </c>
      <c r="G205" s="1"/>
    </row>
    <row r="206" spans="1:7" ht="12.75">
      <c r="A206" s="2" t="s">
        <v>447</v>
      </c>
      <c r="B206" s="2" t="s">
        <v>448</v>
      </c>
      <c r="C206" s="1">
        <v>124.9</v>
      </c>
      <c r="D206" s="1">
        <v>127.1</v>
      </c>
      <c r="E206" s="1">
        <v>125.8</v>
      </c>
      <c r="F206" s="1" t="s">
        <v>449</v>
      </c>
      <c r="G206" s="1"/>
    </row>
    <row r="207" spans="1:7" ht="12.75">
      <c r="A207" s="2" t="s">
        <v>450</v>
      </c>
      <c r="B207" s="2" t="s">
        <v>451</v>
      </c>
      <c r="C207" s="1">
        <v>136.4</v>
      </c>
      <c r="D207" s="1"/>
      <c r="E207" s="1">
        <v>136.7</v>
      </c>
      <c r="F207" s="1"/>
      <c r="G207" s="1"/>
    </row>
    <row r="208" spans="1:7" ht="12.75">
      <c r="A208" s="2" t="s">
        <v>452</v>
      </c>
      <c r="B208" s="2" t="s">
        <v>453</v>
      </c>
      <c r="C208" s="1"/>
      <c r="D208" s="1"/>
      <c r="E208" s="1"/>
      <c r="F208" s="1"/>
      <c r="G208" s="1"/>
    </row>
    <row r="209" spans="1:7" ht="12.75">
      <c r="A209" s="2" t="s">
        <v>454</v>
      </c>
      <c r="B209" s="2" t="s">
        <v>455</v>
      </c>
      <c r="C209" s="1">
        <v>118.4</v>
      </c>
      <c r="D209" s="1">
        <v>119.8</v>
      </c>
      <c r="E209" s="1">
        <v>118.5</v>
      </c>
      <c r="F209" s="1">
        <v>-114.1</v>
      </c>
      <c r="G209" s="1"/>
    </row>
    <row r="210" spans="1:7" ht="12.75">
      <c r="A210" s="2" t="s">
        <v>456</v>
      </c>
      <c r="B210" s="2" t="s">
        <v>336</v>
      </c>
      <c r="C210" s="1">
        <v>113</v>
      </c>
      <c r="D210" s="1">
        <v>-116.6</v>
      </c>
      <c r="E210" s="1">
        <v>114.3</v>
      </c>
      <c r="F210" s="1">
        <v>-109.1</v>
      </c>
      <c r="G210" s="1"/>
    </row>
    <row r="211" spans="1:7" ht="12.75">
      <c r="A211" s="2" t="s">
        <v>457</v>
      </c>
      <c r="B211" s="2" t="s">
        <v>458</v>
      </c>
      <c r="C211" s="1">
        <v>101.6</v>
      </c>
      <c r="D211" s="1"/>
      <c r="E211" s="1">
        <v>-101</v>
      </c>
      <c r="F211" s="1">
        <v>-95.8</v>
      </c>
      <c r="G211" s="1"/>
    </row>
    <row r="212" spans="1:7" ht="12.75">
      <c r="A212" s="2" t="s">
        <v>459</v>
      </c>
      <c r="B212" s="2" t="s">
        <v>460</v>
      </c>
      <c r="C212" s="1">
        <v>113</v>
      </c>
      <c r="D212" s="1">
        <v>113.2</v>
      </c>
      <c r="E212" s="1">
        <v>113.3</v>
      </c>
      <c r="F212" s="1"/>
      <c r="G212" s="1"/>
    </row>
    <row r="213" spans="1:7" ht="12.75">
      <c r="A213" s="2" t="s">
        <v>461</v>
      </c>
      <c r="B213" s="2" t="s">
        <v>462</v>
      </c>
      <c r="C213" s="1">
        <v>129.1</v>
      </c>
      <c r="D213" s="1">
        <v>134.1</v>
      </c>
      <c r="E213" s="1">
        <v>130.8</v>
      </c>
      <c r="F213" s="1">
        <v>-125</v>
      </c>
      <c r="G213" s="1"/>
    </row>
    <row r="214" spans="1:7" ht="12.75">
      <c r="A214" s="6" t="s">
        <v>463</v>
      </c>
      <c r="B214" s="2" t="s">
        <v>464</v>
      </c>
      <c r="C214" s="1">
        <v>112.2</v>
      </c>
      <c r="D214" s="1">
        <v>111.3</v>
      </c>
      <c r="E214" s="1">
        <v>114.5</v>
      </c>
      <c r="F214" s="1"/>
      <c r="G214" s="1"/>
    </row>
    <row r="215" spans="1:7" ht="12.75">
      <c r="A215" s="2" t="s">
        <v>465</v>
      </c>
      <c r="B215" s="2" t="s">
        <v>466</v>
      </c>
      <c r="C215" s="1">
        <v>-117.1</v>
      </c>
      <c r="D215" s="1"/>
      <c r="E215" s="1">
        <v>-117</v>
      </c>
      <c r="F215" s="1"/>
      <c r="G215" s="1"/>
    </row>
    <row r="216" spans="1:7" ht="12.75">
      <c r="A216" s="2" t="s">
        <v>467</v>
      </c>
      <c r="B216" s="2" t="s">
        <v>468</v>
      </c>
      <c r="C216" s="1">
        <v>99.1</v>
      </c>
      <c r="D216" s="1">
        <v>102.1</v>
      </c>
      <c r="E216" s="1">
        <v>100.6</v>
      </c>
      <c r="F216" s="1">
        <v>96.7</v>
      </c>
      <c r="G216" s="1">
        <v>-94.3</v>
      </c>
    </row>
    <row r="217" spans="1:7" ht="12.75">
      <c r="A217" s="2" t="s">
        <v>469</v>
      </c>
      <c r="B217" s="2" t="s">
        <v>470</v>
      </c>
      <c r="C217" s="1">
        <v>114</v>
      </c>
      <c r="D217" s="1"/>
      <c r="E217" s="1">
        <v>-113.6</v>
      </c>
      <c r="F217" s="1" t="s">
        <v>471</v>
      </c>
      <c r="G217" s="1" t="s">
        <v>472</v>
      </c>
    </row>
    <row r="218" spans="1:7" ht="12.75">
      <c r="A218" s="2" t="s">
        <v>473</v>
      </c>
      <c r="B218" s="2" t="s">
        <v>474</v>
      </c>
      <c r="C218" s="1">
        <v>97.2</v>
      </c>
      <c r="D218" s="1">
        <v>-96.6</v>
      </c>
      <c r="E218" s="1">
        <v>-97.5</v>
      </c>
      <c r="F218" s="1"/>
      <c r="G218" s="1">
        <v>-96.5</v>
      </c>
    </row>
    <row r="219" spans="1:7" ht="12.75">
      <c r="A219" s="2" t="s">
        <v>475</v>
      </c>
      <c r="B219" s="2" t="s">
        <v>476</v>
      </c>
      <c r="C219" s="1">
        <v>91.3</v>
      </c>
      <c r="D219" s="1">
        <v>-90.4</v>
      </c>
      <c r="E219" s="1">
        <v>-91.7</v>
      </c>
      <c r="F219" s="1">
        <v>-90</v>
      </c>
      <c r="G219" s="1"/>
    </row>
    <row r="220" spans="1:7" ht="12.75">
      <c r="A220" s="2" t="s">
        <v>477</v>
      </c>
      <c r="B220" s="2" t="s">
        <v>478</v>
      </c>
      <c r="C220" s="1">
        <v>93.1</v>
      </c>
      <c r="D220" s="1">
        <v>94.4</v>
      </c>
      <c r="E220" s="1">
        <v>94</v>
      </c>
      <c r="F220" s="1">
        <v>90.8</v>
      </c>
      <c r="G220" s="1"/>
    </row>
    <row r="221" spans="1:7" ht="12.75">
      <c r="A221" s="2" t="s">
        <v>479</v>
      </c>
      <c r="B221" s="2" t="s">
        <v>480</v>
      </c>
      <c r="C221" s="1">
        <v>116.4</v>
      </c>
      <c r="D221" s="1">
        <v>-117.6</v>
      </c>
      <c r="E221" s="1">
        <v>116.3</v>
      </c>
      <c r="F221" s="1">
        <v>-107.8</v>
      </c>
      <c r="G221" s="1"/>
    </row>
    <row r="222" spans="1:7" ht="12.75">
      <c r="A222" s="2" t="s">
        <v>481</v>
      </c>
      <c r="B222" s="2" t="s">
        <v>482</v>
      </c>
      <c r="C222" s="1">
        <v>92.4</v>
      </c>
      <c r="D222" s="1">
        <v>95.3</v>
      </c>
      <c r="E222" s="1">
        <v>92.9</v>
      </c>
      <c r="F222" s="1">
        <v>91.3</v>
      </c>
      <c r="G222" s="1">
        <v>89.4</v>
      </c>
    </row>
    <row r="223" spans="1:7" ht="12.75">
      <c r="A223" s="2" t="s">
        <v>483</v>
      </c>
      <c r="B223" s="2" t="s">
        <v>484</v>
      </c>
      <c r="C223" s="1">
        <v>-122.7</v>
      </c>
      <c r="D223" s="1"/>
      <c r="E223" s="1">
        <v>-122.3</v>
      </c>
      <c r="F223" s="1"/>
      <c r="G223" s="1"/>
    </row>
    <row r="224" spans="1:7" ht="12.75">
      <c r="A224" s="2" t="s">
        <v>485</v>
      </c>
      <c r="B224" s="2" t="s">
        <v>486</v>
      </c>
      <c r="C224" s="1">
        <v>103.8</v>
      </c>
      <c r="D224" s="1">
        <v>-104.9</v>
      </c>
      <c r="E224" s="1">
        <v>-104</v>
      </c>
      <c r="F224" s="1" t="s">
        <v>487</v>
      </c>
      <c r="G224" s="1"/>
    </row>
    <row r="225" spans="1:7" ht="12.75">
      <c r="A225" s="2" t="s">
        <v>488</v>
      </c>
      <c r="B225" s="2" t="s">
        <v>489</v>
      </c>
      <c r="C225" s="1">
        <v>-100</v>
      </c>
      <c r="D225" s="1">
        <v>-105.9</v>
      </c>
      <c r="E225" s="1">
        <v>-98.7</v>
      </c>
      <c r="F225" s="1"/>
      <c r="G225" s="1"/>
    </row>
    <row r="226" spans="1:7" ht="12.75">
      <c r="A226" s="2" t="s">
        <v>490</v>
      </c>
      <c r="B226" s="2" t="s">
        <v>491</v>
      </c>
      <c r="C226" s="1">
        <v>93</v>
      </c>
      <c r="D226" s="1">
        <v>92.8</v>
      </c>
      <c r="E226" s="1">
        <v>93.8</v>
      </c>
      <c r="F226" s="1">
        <v>-92.4</v>
      </c>
      <c r="G226" s="1"/>
    </row>
    <row r="227" spans="1:7" ht="12.75">
      <c r="A227" s="2" t="s">
        <v>492</v>
      </c>
      <c r="B227" s="2" t="s">
        <v>493</v>
      </c>
      <c r="C227" s="1">
        <v>117.6</v>
      </c>
      <c r="D227" s="1"/>
      <c r="E227" s="1">
        <v>-119.7</v>
      </c>
      <c r="F227" s="1"/>
      <c r="G227" s="1"/>
    </row>
    <row r="228" spans="1:7" ht="12.75">
      <c r="A228" s="2" t="s">
        <v>494</v>
      </c>
      <c r="B228" s="2" t="s">
        <v>495</v>
      </c>
      <c r="C228" s="1">
        <v>110.3</v>
      </c>
      <c r="D228" s="1">
        <v>-112</v>
      </c>
      <c r="E228" s="1">
        <v>110.5</v>
      </c>
      <c r="F228" s="1">
        <v>-106.3</v>
      </c>
      <c r="G228" s="1"/>
    </row>
    <row r="229" spans="1:7" ht="12.75">
      <c r="A229" s="2" t="s">
        <v>496</v>
      </c>
      <c r="B229" s="2" t="s">
        <v>497</v>
      </c>
      <c r="C229" s="1">
        <v>103.4</v>
      </c>
      <c r="D229" s="1">
        <v>107</v>
      </c>
      <c r="E229" s="1">
        <v>105.6</v>
      </c>
      <c r="F229" s="1">
        <v>100.7</v>
      </c>
      <c r="G229" s="1">
        <v>-98.7</v>
      </c>
    </row>
    <row r="230" spans="1:7" ht="12.75">
      <c r="A230" s="2" t="s">
        <v>498</v>
      </c>
      <c r="B230" s="2" t="s">
        <v>367</v>
      </c>
      <c r="C230" s="1"/>
      <c r="D230" s="1"/>
      <c r="E230" s="1"/>
      <c r="F230" s="1"/>
      <c r="G230" s="1"/>
    </row>
    <row r="231" spans="1:7" ht="12.75">
      <c r="A231" s="2" t="s">
        <v>499</v>
      </c>
      <c r="B231" s="2" t="s">
        <v>88</v>
      </c>
      <c r="C231" s="1"/>
      <c r="D231" s="1"/>
      <c r="E231" s="1"/>
      <c r="F231" s="1"/>
      <c r="G231" s="1"/>
    </row>
    <row r="232" spans="1:7" ht="12.75">
      <c r="A232" s="2" t="s">
        <v>500</v>
      </c>
      <c r="B232" s="2" t="s">
        <v>501</v>
      </c>
      <c r="C232" s="1">
        <v>80.7</v>
      </c>
      <c r="D232" s="1">
        <v>84</v>
      </c>
      <c r="E232" s="1">
        <v>81.5</v>
      </c>
      <c r="F232" s="1">
        <v>-76</v>
      </c>
      <c r="G232" s="1" t="s">
        <v>502</v>
      </c>
    </row>
    <row r="233" spans="1:7" ht="12.75">
      <c r="A233" s="2" t="s">
        <v>503</v>
      </c>
      <c r="B233" s="2" t="s">
        <v>504</v>
      </c>
      <c r="C233" s="1">
        <v>114</v>
      </c>
      <c r="D233" s="1">
        <v>-114.5</v>
      </c>
      <c r="E233" s="1">
        <v>114.8</v>
      </c>
      <c r="F233" s="1"/>
      <c r="G233" s="1"/>
    </row>
    <row r="234" spans="1:7" ht="12.75">
      <c r="A234" s="2" t="s">
        <v>505</v>
      </c>
      <c r="B234" s="2" t="s">
        <v>506</v>
      </c>
      <c r="C234" s="1">
        <v>99.7</v>
      </c>
      <c r="D234" s="1">
        <v>102.7</v>
      </c>
      <c r="E234" s="1">
        <v>100.3</v>
      </c>
      <c r="F234" s="1">
        <v>97.3</v>
      </c>
      <c r="G234" s="1">
        <v>95</v>
      </c>
    </row>
    <row r="235" spans="1:7" ht="12.75">
      <c r="A235" s="2" t="s">
        <v>507</v>
      </c>
      <c r="B235" s="2" t="s">
        <v>508</v>
      </c>
      <c r="C235" s="1">
        <v>131.7</v>
      </c>
      <c r="D235" s="1">
        <v>-139.3</v>
      </c>
      <c r="E235" s="1">
        <v>130.4</v>
      </c>
      <c r="F235" s="1">
        <v>127.6</v>
      </c>
      <c r="G235" s="1" t="s">
        <v>509</v>
      </c>
    </row>
    <row r="236" spans="1:7" ht="12.75">
      <c r="A236" s="2" t="s">
        <v>510</v>
      </c>
      <c r="B236" s="2" t="s">
        <v>511</v>
      </c>
      <c r="C236" s="1">
        <v>107.4</v>
      </c>
      <c r="D236" s="1"/>
      <c r="E236" s="1">
        <v>109.1</v>
      </c>
      <c r="F236" s="1">
        <v>100.6</v>
      </c>
      <c r="G236" s="1" t="s">
        <v>512</v>
      </c>
    </row>
    <row r="237" spans="1:7" ht="12.75">
      <c r="A237" s="2" t="s">
        <v>513</v>
      </c>
      <c r="B237" s="2" t="s">
        <v>514</v>
      </c>
      <c r="C237" s="1">
        <v>100.7</v>
      </c>
      <c r="D237" s="1">
        <v>101.8</v>
      </c>
      <c r="E237" s="1">
        <v>102.1</v>
      </c>
      <c r="F237" s="1">
        <v>99.3</v>
      </c>
      <c r="G237" s="1">
        <v>-95.8</v>
      </c>
    </row>
    <row r="238" spans="1:7" ht="12.75">
      <c r="A238" s="2" t="s">
        <v>515</v>
      </c>
      <c r="B238" s="2" t="s">
        <v>516</v>
      </c>
      <c r="C238" s="1">
        <v>107.7</v>
      </c>
      <c r="D238" s="1">
        <v>-110.6</v>
      </c>
      <c r="E238" s="1">
        <v>111.2</v>
      </c>
      <c r="F238" s="1">
        <v>-103.7</v>
      </c>
      <c r="G238" s="1" t="s">
        <v>517</v>
      </c>
    </row>
    <row r="239" spans="1:7" ht="12.75">
      <c r="A239" s="2" t="s">
        <v>518</v>
      </c>
      <c r="B239" s="2" t="s">
        <v>519</v>
      </c>
      <c r="C239" s="1">
        <v>99.8</v>
      </c>
      <c r="D239" s="1">
        <v>101.8</v>
      </c>
      <c r="E239" s="1">
        <v>99.7</v>
      </c>
      <c r="F239" s="1" t="s">
        <v>205</v>
      </c>
      <c r="G239" s="1">
        <v>-94.8</v>
      </c>
    </row>
    <row r="240" spans="1:7" ht="12.75">
      <c r="A240" s="2" t="s">
        <v>520</v>
      </c>
      <c r="B240" s="2" t="s">
        <v>521</v>
      </c>
      <c r="C240" s="1">
        <v>96.2</v>
      </c>
      <c r="D240" s="1">
        <v>99.4</v>
      </c>
      <c r="E240" s="1">
        <v>95.8</v>
      </c>
      <c r="F240" s="1">
        <v>94.7</v>
      </c>
      <c r="G240" s="1">
        <v>-94.5</v>
      </c>
    </row>
    <row r="241" spans="1:7" ht="12.75">
      <c r="A241" s="2" t="s">
        <v>522</v>
      </c>
      <c r="B241" s="2" t="s">
        <v>523</v>
      </c>
      <c r="C241" s="1">
        <v>111.4</v>
      </c>
      <c r="D241" s="1"/>
      <c r="E241" s="1">
        <v>112.5</v>
      </c>
      <c r="F241" s="1">
        <v>-106.1</v>
      </c>
      <c r="G241" s="1" t="s">
        <v>524</v>
      </c>
    </row>
    <row r="242" spans="1:7" ht="12.75">
      <c r="A242" s="2" t="s">
        <v>525</v>
      </c>
      <c r="B242" s="2" t="s">
        <v>526</v>
      </c>
      <c r="C242" s="1">
        <v>97.7</v>
      </c>
      <c r="D242" s="1">
        <v>98.1</v>
      </c>
      <c r="E242" s="1">
        <v>98.6</v>
      </c>
      <c r="F242" s="1">
        <v>96.4</v>
      </c>
      <c r="G242" s="1" t="s">
        <v>527</v>
      </c>
    </row>
    <row r="243" spans="1:7" ht="12.75">
      <c r="A243" s="2" t="s">
        <v>528</v>
      </c>
      <c r="B243" s="2" t="s">
        <v>529</v>
      </c>
      <c r="C243" s="1">
        <v>89.6</v>
      </c>
      <c r="D243" s="1">
        <v>94.5</v>
      </c>
      <c r="E243" s="1">
        <v>90.1</v>
      </c>
      <c r="F243" s="1">
        <v>86</v>
      </c>
      <c r="G243" s="1">
        <v>-85.8</v>
      </c>
    </row>
    <row r="244" spans="1:7" ht="12.75">
      <c r="A244" s="2" t="s">
        <v>530</v>
      </c>
      <c r="B244" s="2" t="s">
        <v>531</v>
      </c>
      <c r="C244" s="1">
        <v>99.2</v>
      </c>
      <c r="D244" s="1">
        <v>-100</v>
      </c>
      <c r="E244" s="1">
        <v>99.3</v>
      </c>
      <c r="F244" s="1"/>
      <c r="G244" s="1"/>
    </row>
    <row r="245" spans="1:7" ht="12.75">
      <c r="A245" s="2" t="s">
        <v>532</v>
      </c>
      <c r="B245" s="2" t="s">
        <v>533</v>
      </c>
      <c r="C245" s="1">
        <v>114.7</v>
      </c>
      <c r="D245" s="1"/>
      <c r="E245" s="1">
        <v>-116</v>
      </c>
      <c r="F245" s="1"/>
      <c r="G245" s="1"/>
    </row>
    <row r="246" spans="1:7" ht="12.75">
      <c r="A246" s="2" t="s">
        <v>534</v>
      </c>
      <c r="B246" s="2" t="s">
        <v>535</v>
      </c>
      <c r="C246" s="1">
        <v>83</v>
      </c>
      <c r="D246" s="1">
        <v>83</v>
      </c>
      <c r="E246" s="1">
        <v>83</v>
      </c>
      <c r="F246" s="1">
        <v>83</v>
      </c>
      <c r="G246" s="1">
        <v>83</v>
      </c>
    </row>
    <row r="247" spans="1:7" ht="12.75">
      <c r="A247" s="2" t="s">
        <v>536</v>
      </c>
      <c r="B247" s="2" t="s">
        <v>537</v>
      </c>
      <c r="C247" s="1">
        <v>-115.2</v>
      </c>
      <c r="D247" s="1" t="s">
        <v>538</v>
      </c>
      <c r="E247" s="1">
        <v>-115.1</v>
      </c>
      <c r="F247" s="1"/>
      <c r="G247" s="1"/>
    </row>
    <row r="248" spans="1:7" ht="12.75">
      <c r="A248" s="2" t="s">
        <v>539</v>
      </c>
      <c r="B248" s="2" t="s">
        <v>540</v>
      </c>
      <c r="C248" s="1">
        <v>91</v>
      </c>
      <c r="D248" s="1">
        <v>91.8</v>
      </c>
      <c r="E248" s="1">
        <v>91.8</v>
      </c>
      <c r="F248" s="1">
        <v>91</v>
      </c>
      <c r="G248" s="1">
        <v>-89.7</v>
      </c>
    </row>
    <row r="249" spans="1:7" ht="12.75">
      <c r="A249" s="2" t="s">
        <v>541</v>
      </c>
      <c r="B249" s="2" t="s">
        <v>542</v>
      </c>
      <c r="C249" s="1">
        <v>97.3</v>
      </c>
      <c r="D249" s="1" t="s">
        <v>543</v>
      </c>
      <c r="E249" s="1">
        <v>98.3</v>
      </c>
      <c r="F249" s="1">
        <v>-95.3</v>
      </c>
      <c r="G249" s="1"/>
    </row>
    <row r="250" spans="1:7" ht="12.75">
      <c r="A250" s="2" t="s">
        <v>544</v>
      </c>
      <c r="B250" s="2" t="s">
        <v>545</v>
      </c>
      <c r="C250" s="1" t="s">
        <v>546</v>
      </c>
      <c r="D250" s="1"/>
      <c r="E250" s="1"/>
      <c r="F250" s="1"/>
      <c r="G250" s="1"/>
    </row>
    <row r="251" spans="1:7" ht="12.75">
      <c r="A251" s="2" t="s">
        <v>547</v>
      </c>
      <c r="B251" s="2" t="s">
        <v>548</v>
      </c>
      <c r="C251" s="1">
        <v>98.5</v>
      </c>
      <c r="D251" s="1"/>
      <c r="E251" s="1">
        <v>-98.7</v>
      </c>
      <c r="F251" s="1"/>
      <c r="G251" s="1"/>
    </row>
    <row r="252" spans="1:7" ht="12.75">
      <c r="A252" s="2" t="s">
        <v>549</v>
      </c>
      <c r="B252" s="2" t="s">
        <v>550</v>
      </c>
      <c r="C252" s="1">
        <v>100.5</v>
      </c>
      <c r="D252" s="1">
        <v>-102.7</v>
      </c>
      <c r="E252" s="1">
        <v>100.7</v>
      </c>
      <c r="F252" s="1">
        <v>99.7</v>
      </c>
      <c r="G252" s="1" t="s">
        <v>551</v>
      </c>
    </row>
    <row r="253" spans="1:7" ht="12.75">
      <c r="A253" s="2" t="s">
        <v>552</v>
      </c>
      <c r="B253" s="2" t="s">
        <v>552</v>
      </c>
      <c r="C253" s="1">
        <v>91.5</v>
      </c>
      <c r="D253" s="1">
        <v>90.6</v>
      </c>
      <c r="E253" s="1">
        <v>91.3</v>
      </c>
      <c r="F253" s="1">
        <v>92.3</v>
      </c>
      <c r="G253" s="1">
        <v>91.9</v>
      </c>
    </row>
    <row r="254" spans="1:7" ht="12.75">
      <c r="A254" s="2" t="s">
        <v>553</v>
      </c>
      <c r="B254" s="2" t="s">
        <v>554</v>
      </c>
      <c r="C254" s="1">
        <v>91.7</v>
      </c>
      <c r="D254" s="1">
        <v>-94</v>
      </c>
      <c r="E254" s="1">
        <v>92.2</v>
      </c>
      <c r="F254" s="1">
        <v>-89.9</v>
      </c>
      <c r="G254" s="1"/>
    </row>
    <row r="255" spans="1:7" ht="12.75">
      <c r="A255" s="2" t="s">
        <v>555</v>
      </c>
      <c r="B255" s="2" t="s">
        <v>556</v>
      </c>
      <c r="C255" s="1">
        <v>104.4</v>
      </c>
      <c r="D255" s="1"/>
      <c r="E255" s="1">
        <v>104.7</v>
      </c>
      <c r="F255" s="1"/>
      <c r="G255" s="1"/>
    </row>
    <row r="256" spans="1:7" ht="12.75">
      <c r="A256" s="2" t="s">
        <v>557</v>
      </c>
      <c r="B256" s="2" t="s">
        <v>558</v>
      </c>
      <c r="C256" s="1">
        <v>94.5</v>
      </c>
      <c r="D256" s="1">
        <v>-95.6</v>
      </c>
      <c r="E256" s="1">
        <v>94.7</v>
      </c>
      <c r="F256" s="1">
        <v>-92.6</v>
      </c>
      <c r="G256" s="1"/>
    </row>
    <row r="257" spans="1:7" ht="12.75">
      <c r="A257" s="2" t="s">
        <v>559</v>
      </c>
      <c r="B257" s="2" t="s">
        <v>560</v>
      </c>
      <c r="C257" s="1">
        <v>91.8</v>
      </c>
      <c r="D257" s="1">
        <v>93.8</v>
      </c>
      <c r="E257" s="1">
        <v>91.9</v>
      </c>
      <c r="F257" s="1">
        <v>90.3</v>
      </c>
      <c r="G257" s="1">
        <v>89.5</v>
      </c>
    </row>
    <row r="258" spans="1:7" ht="12.75">
      <c r="A258" s="2" t="s">
        <v>561</v>
      </c>
      <c r="B258" s="2" t="s">
        <v>562</v>
      </c>
      <c r="C258" s="1">
        <v>124.7</v>
      </c>
      <c r="D258" s="1"/>
      <c r="E258" s="1">
        <v>-125.3</v>
      </c>
      <c r="F258" s="1">
        <v>-122.9</v>
      </c>
      <c r="G258" s="1"/>
    </row>
    <row r="259" spans="1:7" ht="12.75">
      <c r="A259" s="2" t="s">
        <v>563</v>
      </c>
      <c r="B259" s="2" t="s">
        <v>564</v>
      </c>
      <c r="C259" s="1">
        <v>138.1</v>
      </c>
      <c r="D259" s="1"/>
      <c r="E259" s="1">
        <v>139.1</v>
      </c>
      <c r="F259" s="1">
        <v>-137.5</v>
      </c>
      <c r="G259" s="1"/>
    </row>
    <row r="260" spans="1:7" ht="12.75">
      <c r="A260" s="2" t="s">
        <v>565</v>
      </c>
      <c r="B260" s="2" t="s">
        <v>566</v>
      </c>
      <c r="C260" s="1">
        <v>105.6</v>
      </c>
      <c r="D260" s="1"/>
      <c r="E260" s="1">
        <v>-105</v>
      </c>
      <c r="F260" s="1"/>
      <c r="G260" s="1"/>
    </row>
    <row r="261" spans="1:7" ht="12.75">
      <c r="A261" s="2" t="s">
        <v>567</v>
      </c>
      <c r="B261" s="2" t="s">
        <v>568</v>
      </c>
      <c r="C261" s="1">
        <v>93.2</v>
      </c>
      <c r="D261" s="1">
        <v>-93.3</v>
      </c>
      <c r="E261" s="1">
        <v>93.1</v>
      </c>
      <c r="F261" s="1">
        <v>-91</v>
      </c>
      <c r="G261" s="1"/>
    </row>
    <row r="262" spans="1:7" ht="12.75">
      <c r="A262" s="2" t="s">
        <v>569</v>
      </c>
      <c r="B262" s="2" t="s">
        <v>570</v>
      </c>
      <c r="C262" s="1">
        <v>115</v>
      </c>
      <c r="D262" s="1"/>
      <c r="E262" s="1">
        <v>-115.2</v>
      </c>
      <c r="F262" s="1"/>
      <c r="G262" s="1"/>
    </row>
    <row r="263" spans="1:7" ht="12.75">
      <c r="A263" s="2" t="s">
        <v>571</v>
      </c>
      <c r="B263" s="2" t="s">
        <v>572</v>
      </c>
      <c r="C263" s="1">
        <v>122.6</v>
      </c>
      <c r="D263" s="1">
        <v>126</v>
      </c>
      <c r="E263" s="1">
        <v>121.8</v>
      </c>
      <c r="F263" s="1">
        <v>-118.4</v>
      </c>
      <c r="G263" s="1"/>
    </row>
    <row r="264" spans="1:7" ht="12.75">
      <c r="A264" s="2" t="s">
        <v>573</v>
      </c>
      <c r="B264" s="2" t="s">
        <v>574</v>
      </c>
      <c r="C264" s="1">
        <v>123.2</v>
      </c>
      <c r="D264" s="1">
        <v>117.5</v>
      </c>
      <c r="E264" s="1">
        <v>124.7</v>
      </c>
      <c r="F264" s="1">
        <v>-126.9</v>
      </c>
      <c r="G264" s="1"/>
    </row>
    <row r="265" spans="1:7" ht="12.75">
      <c r="A265" s="2" t="s">
        <v>575</v>
      </c>
      <c r="B265" s="2" t="s">
        <v>576</v>
      </c>
      <c r="C265" s="1">
        <v>108.3</v>
      </c>
      <c r="D265" s="1">
        <v>-106.7</v>
      </c>
      <c r="E265" s="1">
        <v>-108.6</v>
      </c>
      <c r="F265" s="1"/>
      <c r="G265" s="1"/>
    </row>
    <row r="266" spans="1:7" ht="12.75">
      <c r="A266" s="2" t="s">
        <v>577</v>
      </c>
      <c r="B266" s="2" t="s">
        <v>578</v>
      </c>
      <c r="C266" s="1">
        <v>110.1</v>
      </c>
      <c r="D266" s="1">
        <v>113</v>
      </c>
      <c r="E266" s="1">
        <v>109.3</v>
      </c>
      <c r="F266" s="1"/>
      <c r="G266" s="1"/>
    </row>
    <row r="267" spans="1:7" ht="12.75">
      <c r="A267" s="2" t="s">
        <v>579</v>
      </c>
      <c r="B267" s="2" t="s">
        <v>580</v>
      </c>
      <c r="C267" s="1">
        <v>89.7</v>
      </c>
      <c r="D267" s="1">
        <v>92.9</v>
      </c>
      <c r="E267" s="1">
        <v>91.4</v>
      </c>
      <c r="F267" s="1">
        <v>88.2</v>
      </c>
      <c r="G267" s="1">
        <v>86.2</v>
      </c>
    </row>
    <row r="268" spans="1:7" ht="12.75">
      <c r="A268" s="2" t="s">
        <v>581</v>
      </c>
      <c r="B268" s="2" t="s">
        <v>582</v>
      </c>
      <c r="C268" s="1">
        <v>92</v>
      </c>
      <c r="D268" s="1"/>
      <c r="E268" s="1">
        <v>-92.5</v>
      </c>
      <c r="F268" s="1"/>
      <c r="G268" s="1"/>
    </row>
    <row r="269" spans="1:7" ht="12.75">
      <c r="A269" s="2" t="s">
        <v>583</v>
      </c>
      <c r="B269" s="2" t="s">
        <v>584</v>
      </c>
      <c r="C269" s="1">
        <v>-92.4</v>
      </c>
      <c r="D269" s="1"/>
      <c r="E269" s="1">
        <v>-93.8</v>
      </c>
      <c r="F269" s="1"/>
      <c r="G269" s="1"/>
    </row>
    <row r="270" spans="1:7" ht="12.75">
      <c r="A270" s="2" t="s">
        <v>585</v>
      </c>
      <c r="B270" s="2" t="s">
        <v>586</v>
      </c>
      <c r="C270" s="1">
        <v>103.8</v>
      </c>
      <c r="D270" s="1"/>
      <c r="E270" s="1">
        <v>105</v>
      </c>
      <c r="F270" s="1" t="s">
        <v>587</v>
      </c>
      <c r="G270" s="1"/>
    </row>
    <row r="271" spans="1:7" ht="12.75">
      <c r="A271" s="2" t="s">
        <v>588</v>
      </c>
      <c r="B271" s="2" t="s">
        <v>589</v>
      </c>
      <c r="C271" s="1">
        <v>97.7</v>
      </c>
      <c r="D271" s="1"/>
      <c r="E271" s="1">
        <v>98</v>
      </c>
      <c r="F271" s="1">
        <v>-96.5</v>
      </c>
      <c r="G271" s="1"/>
    </row>
    <row r="272" spans="1:7" ht="12.75">
      <c r="A272" s="2" t="s">
        <v>590</v>
      </c>
      <c r="B272" s="2" t="s">
        <v>591</v>
      </c>
      <c r="C272" s="1">
        <v>-91</v>
      </c>
      <c r="D272" s="1"/>
      <c r="E272" s="1">
        <v>-91.1</v>
      </c>
      <c r="F272" s="1"/>
      <c r="G272" s="1"/>
    </row>
    <row r="273" spans="1:7" ht="12.75">
      <c r="A273" s="2" t="s">
        <v>592</v>
      </c>
      <c r="B273" s="2" t="s">
        <v>593</v>
      </c>
      <c r="C273" s="1">
        <v>87.9</v>
      </c>
      <c r="D273" s="1">
        <v>90.5</v>
      </c>
      <c r="E273" s="1">
        <v>89.2</v>
      </c>
      <c r="F273" s="1">
        <v>86.5</v>
      </c>
      <c r="G273" s="1">
        <v>84</v>
      </c>
    </row>
    <row r="274" spans="1:7" ht="12.75">
      <c r="A274" s="2" t="s">
        <v>594</v>
      </c>
      <c r="B274" s="2" t="s">
        <v>595</v>
      </c>
      <c r="C274" s="1">
        <v>117.2</v>
      </c>
      <c r="D274" s="1" t="s">
        <v>596</v>
      </c>
      <c r="E274" s="1">
        <v>117.5</v>
      </c>
      <c r="F274" s="1" t="s">
        <v>597</v>
      </c>
      <c r="G274" s="1"/>
    </row>
    <row r="275" spans="1:7" ht="12.75">
      <c r="A275" s="2" t="s">
        <v>598</v>
      </c>
      <c r="B275" s="2" t="s">
        <v>599</v>
      </c>
      <c r="C275" s="1">
        <v>91.4</v>
      </c>
      <c r="D275" s="1" t="s">
        <v>600</v>
      </c>
      <c r="E275" s="1">
        <v>-92</v>
      </c>
      <c r="F275" s="1" t="s">
        <v>601</v>
      </c>
      <c r="G275" s="1"/>
    </row>
    <row r="276" spans="1:7" ht="12.75">
      <c r="A276" s="2" t="s">
        <v>602</v>
      </c>
      <c r="B276" s="2" t="s">
        <v>603</v>
      </c>
      <c r="C276" s="1">
        <v>103.1</v>
      </c>
      <c r="D276" s="1">
        <v>-105.3</v>
      </c>
      <c r="E276" s="1">
        <v>103.6</v>
      </c>
      <c r="F276" s="1">
        <v>-100.3</v>
      </c>
      <c r="G276" s="1"/>
    </row>
  </sheetData>
  <mergeCells count="3">
    <mergeCell ref="A1:A2"/>
    <mergeCell ref="C1:C2"/>
    <mergeCell ref="D1:G1"/>
  </mergeCells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73"/>
  <sheetViews>
    <sheetView workbookViewId="0" topLeftCell="A1">
      <selection activeCell="J474" sqref="J474"/>
    </sheetView>
  </sheetViews>
  <sheetFormatPr defaultColWidth="9.140625" defaultRowHeight="12.75"/>
  <cols>
    <col min="1" max="1" width="36.00390625" style="0" customWidth="1"/>
    <col min="2" max="2" width="10.140625" style="0" customWidth="1"/>
  </cols>
  <sheetData>
    <row r="1" spans="1:7" ht="12.75">
      <c r="A1" s="88" t="s">
        <v>604</v>
      </c>
      <c r="B1" s="3" t="s">
        <v>18</v>
      </c>
      <c r="C1" s="89" t="s">
        <v>20</v>
      </c>
      <c r="D1" s="89" t="s">
        <v>21</v>
      </c>
      <c r="E1" s="89"/>
      <c r="F1" s="89"/>
      <c r="G1" s="89"/>
    </row>
    <row r="2" spans="1:7" ht="12.75">
      <c r="A2" s="88"/>
      <c r="B2" s="3" t="s">
        <v>19</v>
      </c>
      <c r="C2" s="89"/>
      <c r="D2" s="4" t="s">
        <v>22</v>
      </c>
      <c r="E2" s="5">
        <v>37290</v>
      </c>
      <c r="F2" s="4">
        <v>4</v>
      </c>
      <c r="G2" s="5">
        <v>37385</v>
      </c>
    </row>
    <row r="3" spans="1:7" ht="12.75">
      <c r="A3" s="2" t="s">
        <v>605</v>
      </c>
      <c r="B3" s="2" t="s">
        <v>606</v>
      </c>
      <c r="C3" s="1">
        <v>76.1</v>
      </c>
      <c r="D3" s="1"/>
      <c r="E3" s="1">
        <v>-76.2</v>
      </c>
      <c r="F3" s="1">
        <v>-74.8</v>
      </c>
      <c r="G3" s="1"/>
    </row>
    <row r="4" spans="1:7" ht="12.75">
      <c r="A4" s="2" t="s">
        <v>607</v>
      </c>
      <c r="B4" s="2" t="s">
        <v>608</v>
      </c>
      <c r="C4" s="1">
        <v>69.3</v>
      </c>
      <c r="D4" s="1"/>
      <c r="E4" s="1">
        <v>69</v>
      </c>
      <c r="F4" s="1"/>
      <c r="G4" s="1"/>
    </row>
    <row r="5" spans="1:7" ht="12.75">
      <c r="A5" s="2" t="s">
        <v>609</v>
      </c>
      <c r="B5" s="2" t="s">
        <v>610</v>
      </c>
      <c r="C5" s="1">
        <v>90.6</v>
      </c>
      <c r="D5" s="1" t="s">
        <v>611</v>
      </c>
      <c r="E5" s="1">
        <v>90.8</v>
      </c>
      <c r="F5" s="1">
        <v>-88.5</v>
      </c>
      <c r="G5" s="1">
        <v>-88.5</v>
      </c>
    </row>
    <row r="6" spans="1:7" ht="12.75">
      <c r="A6" s="2" t="s">
        <v>612</v>
      </c>
      <c r="B6" s="2" t="s">
        <v>613</v>
      </c>
      <c r="C6" s="1" t="s">
        <v>614</v>
      </c>
      <c r="D6" s="1"/>
      <c r="E6" s="1"/>
      <c r="F6" s="1"/>
      <c r="G6" s="1"/>
    </row>
    <row r="7" spans="1:7" ht="12.75">
      <c r="A7" s="2" t="s">
        <v>615</v>
      </c>
      <c r="B7" s="2" t="s">
        <v>616</v>
      </c>
      <c r="C7" s="1">
        <v>88</v>
      </c>
      <c r="D7" s="1">
        <v>-89.4</v>
      </c>
      <c r="E7" s="1">
        <v>-90.1</v>
      </c>
      <c r="F7" s="1"/>
      <c r="G7" s="1"/>
    </row>
    <row r="8" spans="1:7" ht="12.75">
      <c r="A8" s="2" t="s">
        <v>617</v>
      </c>
      <c r="B8" s="2" t="s">
        <v>618</v>
      </c>
      <c r="C8" s="1">
        <v>90.1</v>
      </c>
      <c r="D8" s="1"/>
      <c r="E8" s="1">
        <v>-90.8</v>
      </c>
      <c r="F8" s="1" t="s">
        <v>619</v>
      </c>
      <c r="G8" s="1"/>
    </row>
    <row r="9" spans="1:7" ht="12.75">
      <c r="A9" s="2" t="s">
        <v>620</v>
      </c>
      <c r="B9" s="2" t="s">
        <v>621</v>
      </c>
      <c r="C9" s="1">
        <v>-91.8</v>
      </c>
      <c r="D9" s="1"/>
      <c r="E9" s="1"/>
      <c r="F9" s="1"/>
      <c r="G9" s="1"/>
    </row>
    <row r="10" spans="1:7" ht="12.75">
      <c r="A10" s="2" t="s">
        <v>622</v>
      </c>
      <c r="B10" s="2" t="s">
        <v>623</v>
      </c>
      <c r="C10" s="1" t="s">
        <v>624</v>
      </c>
      <c r="D10" s="1" t="s">
        <v>625</v>
      </c>
      <c r="E10" s="1" t="s">
        <v>626</v>
      </c>
      <c r="F10" s="1" t="s">
        <v>627</v>
      </c>
      <c r="G10" s="1" t="s">
        <v>627</v>
      </c>
    </row>
    <row r="11" spans="1:7" ht="12.75">
      <c r="A11" s="2" t="s">
        <v>628</v>
      </c>
      <c r="B11" s="2" t="s">
        <v>629</v>
      </c>
      <c r="C11" s="1">
        <v>-97.6</v>
      </c>
      <c r="D11" s="1">
        <v>-98.9</v>
      </c>
      <c r="E11" s="1" t="s">
        <v>630</v>
      </c>
      <c r="F11" s="1"/>
      <c r="G11" s="1"/>
    </row>
    <row r="12" spans="1:7" ht="12.75">
      <c r="A12" s="2" t="s">
        <v>631</v>
      </c>
      <c r="B12" s="2" t="s">
        <v>632</v>
      </c>
      <c r="C12" s="1" t="s">
        <v>487</v>
      </c>
      <c r="D12" s="1"/>
      <c r="E12" s="1"/>
      <c r="F12" s="1"/>
      <c r="G12" s="1"/>
    </row>
    <row r="13" spans="1:7" ht="12.75">
      <c r="A13" s="2" t="s">
        <v>633</v>
      </c>
      <c r="B13" s="2" t="s">
        <v>634</v>
      </c>
      <c r="C13" s="1">
        <v>-98.3</v>
      </c>
      <c r="D13" s="1"/>
      <c r="E13" s="1">
        <v>-100</v>
      </c>
      <c r="F13" s="1"/>
      <c r="G13" s="1"/>
    </row>
    <row r="14" spans="1:7" ht="12.75">
      <c r="A14" s="2" t="s">
        <v>635</v>
      </c>
      <c r="B14" s="2" t="s">
        <v>636</v>
      </c>
      <c r="C14" s="1">
        <v>74.8</v>
      </c>
      <c r="D14" s="1"/>
      <c r="E14" s="1">
        <v>74.5</v>
      </c>
      <c r="F14" s="1"/>
      <c r="G14" s="1"/>
    </row>
    <row r="15" spans="1:7" ht="12.75">
      <c r="A15" s="2" t="s">
        <v>637</v>
      </c>
      <c r="B15" s="2" t="s">
        <v>638</v>
      </c>
      <c r="C15" s="1">
        <v>67.5</v>
      </c>
      <c r="D15" s="1"/>
      <c r="E15" s="1" t="s">
        <v>639</v>
      </c>
      <c r="F15" s="1">
        <v>-66.5</v>
      </c>
      <c r="G15" s="1"/>
    </row>
    <row r="16" spans="1:7" ht="12.75">
      <c r="A16" s="2" t="s">
        <v>640</v>
      </c>
      <c r="B16" s="2" t="s">
        <v>641</v>
      </c>
      <c r="C16" s="1">
        <v>-104.3</v>
      </c>
      <c r="D16" s="1"/>
      <c r="E16" s="1">
        <v>-104.5</v>
      </c>
      <c r="F16" s="1"/>
      <c r="G16" s="1"/>
    </row>
    <row r="17" spans="1:7" ht="12.75">
      <c r="A17" s="2" t="s">
        <v>642</v>
      </c>
      <c r="B17" s="2" t="s">
        <v>643</v>
      </c>
      <c r="C17" s="1">
        <v>-67.6</v>
      </c>
      <c r="D17" s="1"/>
      <c r="E17" s="1">
        <v>-66.7</v>
      </c>
      <c r="F17" s="1"/>
      <c r="G17" s="1"/>
    </row>
    <row r="18" spans="1:7" ht="12.75">
      <c r="A18" s="2" t="s">
        <v>644</v>
      </c>
      <c r="B18" s="2" t="s">
        <v>645</v>
      </c>
      <c r="C18" s="1">
        <v>69</v>
      </c>
      <c r="D18" s="1"/>
      <c r="E18" s="1" t="s">
        <v>646</v>
      </c>
      <c r="F18" s="1">
        <v>-68.8</v>
      </c>
      <c r="G18" s="1">
        <v>-67.4</v>
      </c>
    </row>
    <row r="19" spans="1:7" ht="12.75">
      <c r="A19" s="2" t="s">
        <v>647</v>
      </c>
      <c r="B19" s="2" t="s">
        <v>648</v>
      </c>
      <c r="C19" s="1">
        <v>76.2</v>
      </c>
      <c r="D19" s="1"/>
      <c r="E19" s="1">
        <v>75.8</v>
      </c>
      <c r="F19" s="1">
        <v>-73</v>
      </c>
      <c r="G19" s="1"/>
    </row>
    <row r="20" spans="1:7" ht="12.75">
      <c r="A20" s="2" t="s">
        <v>649</v>
      </c>
      <c r="B20" s="2" t="s">
        <v>650</v>
      </c>
      <c r="C20" s="1">
        <v>112.7</v>
      </c>
      <c r="D20" s="1">
        <v>115</v>
      </c>
      <c r="E20" s="1">
        <v>114.2</v>
      </c>
      <c r="F20" s="1">
        <v>110.6</v>
      </c>
      <c r="G20" s="1">
        <v>-110.4</v>
      </c>
    </row>
    <row r="21" spans="1:7" ht="12.75">
      <c r="A21" s="2" t="s">
        <v>651</v>
      </c>
      <c r="B21" s="2" t="s">
        <v>652</v>
      </c>
      <c r="C21" s="1">
        <v>104.2</v>
      </c>
      <c r="D21" s="1">
        <v>105.8</v>
      </c>
      <c r="E21" s="1">
        <v>104.6</v>
      </c>
      <c r="F21" s="1">
        <v>102.3</v>
      </c>
      <c r="G21" s="1">
        <v>102.8</v>
      </c>
    </row>
    <row r="22" spans="1:7" ht="12.75">
      <c r="A22" s="2" t="s">
        <v>653</v>
      </c>
      <c r="B22" s="2" t="s">
        <v>654</v>
      </c>
      <c r="C22" s="1">
        <v>97.7</v>
      </c>
      <c r="D22" s="1">
        <v>-101.1</v>
      </c>
      <c r="E22" s="1">
        <v>98.2</v>
      </c>
      <c r="F22" s="1">
        <v>95.1</v>
      </c>
      <c r="G22" s="1">
        <v>95.1</v>
      </c>
    </row>
    <row r="23" spans="1:7" ht="12.75">
      <c r="A23" s="2" t="s">
        <v>655</v>
      </c>
      <c r="B23" s="2" t="s">
        <v>656</v>
      </c>
      <c r="C23" s="1">
        <v>88</v>
      </c>
      <c r="D23" s="1"/>
      <c r="E23" s="1">
        <v>-88.1</v>
      </c>
      <c r="F23" s="1"/>
      <c r="G23" s="1">
        <v>-86.7</v>
      </c>
    </row>
    <row r="24" spans="1:7" ht="12.75">
      <c r="A24" s="2" t="s">
        <v>657</v>
      </c>
      <c r="B24" s="2" t="s">
        <v>658</v>
      </c>
      <c r="C24" s="1">
        <v>-97.6</v>
      </c>
      <c r="D24" s="1"/>
      <c r="E24" s="1">
        <v>-96.9</v>
      </c>
      <c r="F24" s="1"/>
      <c r="G24" s="1"/>
    </row>
    <row r="25" spans="1:7" ht="12.75">
      <c r="A25" s="2" t="s">
        <v>659</v>
      </c>
      <c r="B25" s="2" t="s">
        <v>659</v>
      </c>
      <c r="C25" s="1">
        <v>77.1</v>
      </c>
      <c r="D25" s="1">
        <v>77.7</v>
      </c>
      <c r="E25" s="1">
        <v>77.7</v>
      </c>
      <c r="F25" s="1">
        <v>-76</v>
      </c>
      <c r="G25" s="1">
        <v>-73</v>
      </c>
    </row>
    <row r="26" spans="1:7" ht="12.75">
      <c r="A26" s="2" t="s">
        <v>660</v>
      </c>
      <c r="B26" s="2" t="s">
        <v>660</v>
      </c>
      <c r="C26" s="1">
        <v>67</v>
      </c>
      <c r="D26" s="1"/>
      <c r="E26" s="1">
        <v>67.7</v>
      </c>
      <c r="F26" s="1">
        <v>-65.6</v>
      </c>
      <c r="G26" s="1"/>
    </row>
    <row r="27" spans="1:7" ht="12.75">
      <c r="A27" s="2" t="s">
        <v>661</v>
      </c>
      <c r="B27" s="2" t="s">
        <v>662</v>
      </c>
      <c r="C27" s="1">
        <v>104.1</v>
      </c>
      <c r="D27" s="1">
        <v>105.6</v>
      </c>
      <c r="E27" s="1">
        <v>104.1</v>
      </c>
      <c r="F27" s="1">
        <v>102.8</v>
      </c>
      <c r="G27" s="1">
        <v>102.3</v>
      </c>
    </row>
    <row r="28" spans="1:7" ht="12.75">
      <c r="A28" s="2" t="s">
        <v>663</v>
      </c>
      <c r="B28" s="2" t="s">
        <v>664</v>
      </c>
      <c r="C28" s="1">
        <v>104.6</v>
      </c>
      <c r="D28" s="1">
        <v>-106.5</v>
      </c>
      <c r="E28" s="1">
        <v>106.1</v>
      </c>
      <c r="F28" s="1">
        <v>-102.6</v>
      </c>
      <c r="G28" s="1" t="s">
        <v>665</v>
      </c>
    </row>
    <row r="29" spans="1:7" ht="12.75">
      <c r="A29" s="2" t="s">
        <v>666</v>
      </c>
      <c r="B29" s="2" t="s">
        <v>667</v>
      </c>
      <c r="C29" s="1">
        <v>101.6</v>
      </c>
      <c r="D29" s="1">
        <v>-103</v>
      </c>
      <c r="E29" s="1">
        <v>101.5</v>
      </c>
      <c r="F29" s="1">
        <v>-100.7</v>
      </c>
      <c r="G29" s="1"/>
    </row>
    <row r="30" spans="1:7" ht="12.75">
      <c r="A30" s="2" t="s">
        <v>668</v>
      </c>
      <c r="B30" s="2" t="s">
        <v>669</v>
      </c>
      <c r="C30" s="1">
        <v>99.1</v>
      </c>
      <c r="D30" s="1">
        <v>103</v>
      </c>
      <c r="E30" s="1">
        <v>99</v>
      </c>
      <c r="F30" s="1">
        <v>97.1</v>
      </c>
      <c r="G30" s="1"/>
    </row>
    <row r="31" spans="1:7" ht="12.75">
      <c r="A31" s="2" t="s">
        <v>670</v>
      </c>
      <c r="B31" s="2" t="s">
        <v>671</v>
      </c>
      <c r="C31" s="1">
        <v>93.7</v>
      </c>
      <c r="D31" s="1">
        <v>95.3</v>
      </c>
      <c r="E31" s="1">
        <v>94.4</v>
      </c>
      <c r="F31" s="1">
        <v>92.2</v>
      </c>
      <c r="G31" s="1">
        <v>92</v>
      </c>
    </row>
    <row r="32" spans="1:7" ht="12.75">
      <c r="A32" s="2" t="s">
        <v>672</v>
      </c>
      <c r="B32" s="2" t="s">
        <v>673</v>
      </c>
      <c r="C32" s="1">
        <v>93.6</v>
      </c>
      <c r="D32" s="1"/>
      <c r="E32" s="1">
        <v>94.8</v>
      </c>
      <c r="F32" s="1">
        <v>-89.6</v>
      </c>
      <c r="G32" s="1"/>
    </row>
    <row r="33" spans="1:7" ht="12.75">
      <c r="A33" s="2" t="s">
        <v>674</v>
      </c>
      <c r="B33" s="2" t="s">
        <v>675</v>
      </c>
      <c r="C33" s="1">
        <v>95.7</v>
      </c>
      <c r="D33" s="1">
        <v>-97</v>
      </c>
      <c r="E33" s="1">
        <v>96.6</v>
      </c>
      <c r="F33" s="1">
        <v>-92</v>
      </c>
      <c r="G33" s="1"/>
    </row>
    <row r="34" spans="1:7" ht="12.75">
      <c r="A34" s="2" t="s">
        <v>676</v>
      </c>
      <c r="B34" s="2" t="s">
        <v>677</v>
      </c>
      <c r="C34" s="1">
        <v>92.6</v>
      </c>
      <c r="D34" s="1">
        <v>-99.9</v>
      </c>
      <c r="E34" s="1">
        <v>-95.2</v>
      </c>
      <c r="F34" s="1"/>
      <c r="G34" s="1"/>
    </row>
    <row r="35" spans="1:7" ht="12.75">
      <c r="A35" s="2" t="s">
        <v>678</v>
      </c>
      <c r="B35" s="2" t="s">
        <v>679</v>
      </c>
      <c r="C35" s="1">
        <v>-98.7</v>
      </c>
      <c r="D35" s="1"/>
      <c r="E35" s="1"/>
      <c r="F35" s="1"/>
      <c r="G35" s="1"/>
    </row>
    <row r="36" spans="1:7" ht="12.75">
      <c r="A36" s="2" t="s">
        <v>680</v>
      </c>
      <c r="B36" s="2" t="s">
        <v>681</v>
      </c>
      <c r="C36" s="1">
        <v>74.5</v>
      </c>
      <c r="D36" s="1">
        <v>75.3</v>
      </c>
      <c r="E36" s="1">
        <v>75.2</v>
      </c>
      <c r="F36" s="1">
        <v>-70</v>
      </c>
      <c r="G36" s="1"/>
    </row>
    <row r="37" spans="1:7" ht="12.75">
      <c r="A37" s="2" t="s">
        <v>682</v>
      </c>
      <c r="B37" s="2" t="s">
        <v>683</v>
      </c>
      <c r="C37" s="1">
        <v>89.6</v>
      </c>
      <c r="D37" s="1">
        <v>90.4</v>
      </c>
      <c r="E37" s="1">
        <v>89.9</v>
      </c>
      <c r="F37" s="1">
        <v>89.1</v>
      </c>
      <c r="G37" s="1">
        <v>-87.9</v>
      </c>
    </row>
    <row r="38" spans="1:7" ht="12.75">
      <c r="A38" s="2" t="s">
        <v>684</v>
      </c>
      <c r="B38" s="2" t="s">
        <v>685</v>
      </c>
      <c r="C38" s="1">
        <v>-87</v>
      </c>
      <c r="D38" s="1"/>
      <c r="E38" s="1" t="s">
        <v>686</v>
      </c>
      <c r="F38" s="1"/>
      <c r="G38" s="1"/>
    </row>
    <row r="39" spans="1:7" ht="12.75">
      <c r="A39" s="2" t="s">
        <v>687</v>
      </c>
      <c r="B39" s="2" t="s">
        <v>688</v>
      </c>
      <c r="C39" s="1">
        <v>-85.8</v>
      </c>
      <c r="D39" s="1"/>
      <c r="E39" s="1"/>
      <c r="F39" s="1"/>
      <c r="G39" s="1"/>
    </row>
    <row r="40" spans="1:7" ht="12.75">
      <c r="A40" s="2" t="s">
        <v>689</v>
      </c>
      <c r="B40" s="2" t="s">
        <v>690</v>
      </c>
      <c r="C40" s="1">
        <v>87.9</v>
      </c>
      <c r="D40" s="1">
        <v>-94</v>
      </c>
      <c r="E40" s="1">
        <v>88.7</v>
      </c>
      <c r="F40" s="1">
        <v>-82.8</v>
      </c>
      <c r="G40" s="1"/>
    </row>
    <row r="41" spans="1:7" ht="12.75">
      <c r="A41" s="2" t="s">
        <v>691</v>
      </c>
      <c r="B41" s="2" t="s">
        <v>692</v>
      </c>
      <c r="C41" s="1">
        <v>-89.2</v>
      </c>
      <c r="D41" s="1"/>
      <c r="E41" s="1">
        <v>-88.7</v>
      </c>
      <c r="F41" s="1"/>
      <c r="G41" s="1"/>
    </row>
    <row r="42" spans="1:7" ht="12.75">
      <c r="A42" s="2" t="s">
        <v>693</v>
      </c>
      <c r="B42" s="2" t="s">
        <v>694</v>
      </c>
      <c r="C42" s="1">
        <v>81</v>
      </c>
      <c r="D42" s="1"/>
      <c r="E42" s="1">
        <v>80.8</v>
      </c>
      <c r="F42" s="1"/>
      <c r="G42" s="1"/>
    </row>
    <row r="43" spans="1:7" ht="12.75">
      <c r="A43" s="2" t="s">
        <v>695</v>
      </c>
      <c r="B43" s="2" t="s">
        <v>696</v>
      </c>
      <c r="C43" s="1">
        <v>-75</v>
      </c>
      <c r="D43" s="1"/>
      <c r="E43" s="1"/>
      <c r="F43" s="1"/>
      <c r="G43" s="1"/>
    </row>
    <row r="44" spans="1:7" ht="12.75">
      <c r="A44" s="2" t="s">
        <v>697</v>
      </c>
      <c r="B44" s="2" t="s">
        <v>698</v>
      </c>
      <c r="C44" s="1">
        <v>75.8</v>
      </c>
      <c r="D44" s="1">
        <v>79.1</v>
      </c>
      <c r="E44" s="1">
        <v>76.3</v>
      </c>
      <c r="F44" s="1">
        <v>-75.8</v>
      </c>
      <c r="G44" s="1"/>
    </row>
    <row r="45" spans="1:7" ht="12.75">
      <c r="A45" s="2" t="s">
        <v>699</v>
      </c>
      <c r="B45" s="2" t="s">
        <v>700</v>
      </c>
      <c r="C45" s="1">
        <v>-78</v>
      </c>
      <c r="D45" s="1"/>
      <c r="E45" s="1">
        <v>-76.2</v>
      </c>
      <c r="F45" s="1"/>
      <c r="G45" s="1"/>
    </row>
    <row r="46" spans="1:7" ht="12.75">
      <c r="A46" s="2" t="s">
        <v>701</v>
      </c>
      <c r="B46" s="2" t="s">
        <v>702</v>
      </c>
      <c r="C46" s="1">
        <v>75.7</v>
      </c>
      <c r="D46" s="1"/>
      <c r="E46" s="1"/>
      <c r="F46" s="1"/>
      <c r="G46" s="1"/>
    </row>
    <row r="47" spans="1:7" ht="12.75">
      <c r="A47" s="2" t="s">
        <v>703</v>
      </c>
      <c r="B47" s="2" t="s">
        <v>704</v>
      </c>
      <c r="C47" s="1">
        <v>-78.4</v>
      </c>
      <c r="D47" s="1"/>
      <c r="E47" s="1"/>
      <c r="F47" s="1"/>
      <c r="G47" s="1"/>
    </row>
    <row r="48" spans="1:7" ht="12.75">
      <c r="A48" s="2" t="s">
        <v>705</v>
      </c>
      <c r="B48" s="2" t="s">
        <v>706</v>
      </c>
      <c r="C48" s="1">
        <v>72.3</v>
      </c>
      <c r="D48" s="1"/>
      <c r="E48" s="1">
        <v>-71.6</v>
      </c>
      <c r="F48" s="1">
        <v>-72.8</v>
      </c>
      <c r="G48" s="1"/>
    </row>
    <row r="49" spans="1:7" ht="12.75">
      <c r="A49" s="2" t="s">
        <v>707</v>
      </c>
      <c r="B49" s="2" t="s">
        <v>708</v>
      </c>
      <c r="C49" s="1">
        <v>72.1</v>
      </c>
      <c r="D49" s="1"/>
      <c r="E49" s="1">
        <v>-72.8</v>
      </c>
      <c r="F49" s="1"/>
      <c r="G49" s="1"/>
    </row>
    <row r="50" spans="1:7" ht="12.75">
      <c r="A50" s="2" t="s">
        <v>709</v>
      </c>
      <c r="B50" s="2" t="s">
        <v>710</v>
      </c>
      <c r="C50" s="1">
        <v>69</v>
      </c>
      <c r="D50" s="1"/>
      <c r="E50" s="1">
        <v>67.9</v>
      </c>
      <c r="F50" s="1"/>
      <c r="G50" s="1"/>
    </row>
    <row r="51" spans="1:7" ht="12.75">
      <c r="A51" s="2" t="s">
        <v>711</v>
      </c>
      <c r="B51" s="2" t="s">
        <v>712</v>
      </c>
      <c r="C51" s="1">
        <v>72.2</v>
      </c>
      <c r="D51" s="1"/>
      <c r="E51" s="1">
        <v>-71.5</v>
      </c>
      <c r="F51" s="1">
        <v>-69.5</v>
      </c>
      <c r="G51" s="1">
        <v>-68.5</v>
      </c>
    </row>
    <row r="52" spans="1:7" ht="12.75">
      <c r="A52" s="2" t="s">
        <v>713</v>
      </c>
      <c r="B52" s="2" t="s">
        <v>714</v>
      </c>
      <c r="C52" s="1">
        <v>80.6</v>
      </c>
      <c r="D52" s="1"/>
      <c r="E52" s="1">
        <v>80.7</v>
      </c>
      <c r="F52" s="1">
        <v>-71.1</v>
      </c>
      <c r="G52" s="1"/>
    </row>
    <row r="53" spans="1:7" ht="12.75">
      <c r="A53" s="2" t="s">
        <v>715</v>
      </c>
      <c r="B53" s="2" t="s">
        <v>716</v>
      </c>
      <c r="C53" s="1">
        <v>73.1</v>
      </c>
      <c r="D53" s="1"/>
      <c r="E53" s="1">
        <v>-74.3</v>
      </c>
      <c r="F53" s="1"/>
      <c r="G53" s="1"/>
    </row>
    <row r="54" spans="1:7" ht="12.75">
      <c r="A54" s="2" t="s">
        <v>717</v>
      </c>
      <c r="B54" s="2" t="s">
        <v>718</v>
      </c>
      <c r="C54" s="1">
        <v>85.1</v>
      </c>
      <c r="D54" s="1"/>
      <c r="E54" s="1">
        <v>85.4</v>
      </c>
      <c r="F54" s="1">
        <v>-75.9</v>
      </c>
      <c r="G54" s="1"/>
    </row>
    <row r="55" spans="1:7" ht="12.75">
      <c r="A55" s="2" t="s">
        <v>719</v>
      </c>
      <c r="B55" s="2" t="s">
        <v>720</v>
      </c>
      <c r="C55" s="1">
        <v>-96.2</v>
      </c>
      <c r="D55" s="1"/>
      <c r="E55" s="1">
        <v>-97</v>
      </c>
      <c r="F55" s="1"/>
      <c r="G55" s="1"/>
    </row>
    <row r="56" spans="1:7" ht="12.75">
      <c r="A56" s="2" t="s">
        <v>721</v>
      </c>
      <c r="B56" s="2" t="s">
        <v>722</v>
      </c>
      <c r="C56" s="1">
        <v>101.3</v>
      </c>
      <c r="D56" s="1">
        <v>-101.5</v>
      </c>
      <c r="E56" s="1">
        <v>-100.9</v>
      </c>
      <c r="F56" s="1"/>
      <c r="G56" s="1"/>
    </row>
    <row r="57" spans="1:7" ht="12.75">
      <c r="A57" s="2" t="s">
        <v>723</v>
      </c>
      <c r="B57" s="2" t="s">
        <v>724</v>
      </c>
      <c r="C57" s="1">
        <v>96.8</v>
      </c>
      <c r="D57" s="1"/>
      <c r="E57" s="1">
        <v>-96</v>
      </c>
      <c r="F57" s="1" t="s">
        <v>58</v>
      </c>
      <c r="G57" s="1">
        <v>-96.7</v>
      </c>
    </row>
    <row r="58" spans="1:7" ht="12.75">
      <c r="A58" s="2" t="s">
        <v>725</v>
      </c>
      <c r="B58" s="2" t="s">
        <v>726</v>
      </c>
      <c r="C58" s="1">
        <v>90.7</v>
      </c>
      <c r="D58" s="1">
        <v>-92.2</v>
      </c>
      <c r="E58" s="1">
        <v>90.4</v>
      </c>
      <c r="F58" s="1">
        <v>-89.9</v>
      </c>
      <c r="G58" s="1">
        <v>-89.7</v>
      </c>
    </row>
    <row r="59" spans="1:7" ht="12.75">
      <c r="A59" s="2" t="s">
        <v>727</v>
      </c>
      <c r="B59" s="2" t="s">
        <v>728</v>
      </c>
      <c r="C59" s="1">
        <v>91.6</v>
      </c>
      <c r="D59" s="1"/>
      <c r="E59" s="1">
        <v>92.8</v>
      </c>
      <c r="F59" s="1">
        <v>-88.9</v>
      </c>
      <c r="G59" s="1"/>
    </row>
    <row r="60" spans="1:7" ht="12.75">
      <c r="A60" s="2" t="s">
        <v>729</v>
      </c>
      <c r="B60" s="2" t="s">
        <v>730</v>
      </c>
      <c r="C60" s="1">
        <v>91.9</v>
      </c>
      <c r="D60" s="1"/>
      <c r="E60" s="1">
        <v>92.1</v>
      </c>
      <c r="F60" s="1" t="s">
        <v>731</v>
      </c>
      <c r="G60" s="1"/>
    </row>
    <row r="61" spans="1:7" ht="12.75">
      <c r="A61" s="2" t="s">
        <v>732</v>
      </c>
      <c r="B61" s="2" t="s">
        <v>88</v>
      </c>
      <c r="C61" s="1"/>
      <c r="D61" s="1"/>
      <c r="E61" s="1"/>
      <c r="F61" s="1"/>
      <c r="G61" s="1"/>
    </row>
    <row r="62" spans="1:7" ht="12.75">
      <c r="A62" s="2" t="s">
        <v>733</v>
      </c>
      <c r="B62" s="2" t="s">
        <v>734</v>
      </c>
      <c r="C62" s="1">
        <v>105.2</v>
      </c>
      <c r="D62" s="1"/>
      <c r="E62" s="1">
        <v>-105</v>
      </c>
      <c r="F62" s="1"/>
      <c r="G62" s="1"/>
    </row>
    <row r="63" spans="1:7" ht="12.75">
      <c r="A63" s="2" t="s">
        <v>735</v>
      </c>
      <c r="B63" s="2" t="s">
        <v>736</v>
      </c>
      <c r="C63" s="1">
        <v>101.9</v>
      </c>
      <c r="D63" s="1">
        <v>102.9</v>
      </c>
      <c r="E63" s="1">
        <v>102.5</v>
      </c>
      <c r="F63" s="1">
        <v>101.1</v>
      </c>
      <c r="G63" s="1">
        <v>100.5</v>
      </c>
    </row>
    <row r="64" spans="1:7" ht="12.75">
      <c r="A64" s="2" t="s">
        <v>737</v>
      </c>
      <c r="B64" s="2" t="s">
        <v>738</v>
      </c>
      <c r="C64" s="1">
        <v>-104.8</v>
      </c>
      <c r="D64" s="1"/>
      <c r="E64" s="1" t="s">
        <v>441</v>
      </c>
      <c r="F64" s="1"/>
      <c r="G64" s="1">
        <v>-100</v>
      </c>
    </row>
    <row r="65" spans="1:7" ht="12.75">
      <c r="A65" s="2" t="s">
        <v>739</v>
      </c>
      <c r="B65" s="2" t="s">
        <v>740</v>
      </c>
      <c r="C65" s="1">
        <v>93</v>
      </c>
      <c r="D65" s="1">
        <v>-94.4</v>
      </c>
      <c r="E65" s="1">
        <v>93.4</v>
      </c>
      <c r="F65" s="1">
        <v>-91.4</v>
      </c>
      <c r="G65" s="1" t="s">
        <v>741</v>
      </c>
    </row>
    <row r="66" spans="1:7" ht="12.75">
      <c r="A66" s="2" t="s">
        <v>742</v>
      </c>
      <c r="B66" s="2" t="s">
        <v>743</v>
      </c>
      <c r="C66" s="1">
        <v>-87.2</v>
      </c>
      <c r="D66" s="1"/>
      <c r="E66" s="1">
        <v>-87.9</v>
      </c>
      <c r="F66" s="1"/>
      <c r="G66" s="1"/>
    </row>
    <row r="67" spans="1:7" ht="12.75">
      <c r="A67" s="2" t="s">
        <v>744</v>
      </c>
      <c r="B67" s="2" t="s">
        <v>745</v>
      </c>
      <c r="C67" s="1">
        <v>92.3</v>
      </c>
      <c r="D67" s="1">
        <v>92.9</v>
      </c>
      <c r="E67" s="1">
        <v>92.1</v>
      </c>
      <c r="F67" s="1">
        <v>91.3</v>
      </c>
      <c r="G67" s="1">
        <v>90.6</v>
      </c>
    </row>
    <row r="68" spans="1:7" ht="12.75">
      <c r="A68" s="2" t="s">
        <v>746</v>
      </c>
      <c r="B68" s="2" t="s">
        <v>747</v>
      </c>
      <c r="C68" s="1">
        <v>92.7</v>
      </c>
      <c r="D68" s="1">
        <v>-95</v>
      </c>
      <c r="E68" s="1">
        <v>93.6</v>
      </c>
      <c r="F68" s="1">
        <v>91</v>
      </c>
      <c r="G68" s="1">
        <v>-88.1</v>
      </c>
    </row>
    <row r="69" spans="1:7" ht="12.75">
      <c r="A69" s="2" t="s">
        <v>748</v>
      </c>
      <c r="B69" s="2" t="s">
        <v>749</v>
      </c>
      <c r="C69" s="1">
        <v>91</v>
      </c>
      <c r="D69" s="1">
        <v>95.2</v>
      </c>
      <c r="E69" s="1">
        <v>90.9</v>
      </c>
      <c r="F69" s="1">
        <v>88.4</v>
      </c>
      <c r="G69" s="1" t="s">
        <v>686</v>
      </c>
    </row>
    <row r="70" spans="1:7" ht="12.75">
      <c r="A70" s="2" t="s">
        <v>750</v>
      </c>
      <c r="B70" s="2" t="s">
        <v>751</v>
      </c>
      <c r="C70" s="1">
        <v>94.6</v>
      </c>
      <c r="D70" s="1"/>
      <c r="E70" s="1">
        <v>95</v>
      </c>
      <c r="F70" s="1" t="s">
        <v>752</v>
      </c>
      <c r="G70" s="1">
        <v>-92.9</v>
      </c>
    </row>
    <row r="71" spans="1:7" ht="12.75">
      <c r="A71" s="2" t="s">
        <v>753</v>
      </c>
      <c r="B71" s="2" t="s">
        <v>754</v>
      </c>
      <c r="C71" s="1">
        <v>85</v>
      </c>
      <c r="D71" s="1"/>
      <c r="E71" s="1">
        <v>86</v>
      </c>
      <c r="F71" s="1">
        <v>-83.5</v>
      </c>
      <c r="G71" s="1">
        <v>-82.5</v>
      </c>
    </row>
    <row r="72" spans="1:7" ht="12.75">
      <c r="A72" s="2" t="s">
        <v>755</v>
      </c>
      <c r="B72" s="2" t="s">
        <v>756</v>
      </c>
      <c r="C72" s="1">
        <v>84.7</v>
      </c>
      <c r="D72" s="1" t="s">
        <v>757</v>
      </c>
      <c r="E72" s="1">
        <v>85.7</v>
      </c>
      <c r="F72" s="1">
        <v>-82.9</v>
      </c>
      <c r="G72" s="1">
        <v>-82.3</v>
      </c>
    </row>
    <row r="73" spans="1:7" ht="12.75">
      <c r="A73" s="2" t="s">
        <v>758</v>
      </c>
      <c r="B73" s="2" t="s">
        <v>759</v>
      </c>
      <c r="C73" s="1" t="s">
        <v>760</v>
      </c>
      <c r="D73" s="1"/>
      <c r="E73" s="1"/>
      <c r="F73" s="1"/>
      <c r="G73" s="1"/>
    </row>
    <row r="74" spans="1:7" ht="12.75">
      <c r="A74" s="2" t="s">
        <v>761</v>
      </c>
      <c r="B74" s="2" t="s">
        <v>762</v>
      </c>
      <c r="C74" s="1">
        <v>-81.3</v>
      </c>
      <c r="D74" s="1"/>
      <c r="E74" s="1">
        <v>-80.7</v>
      </c>
      <c r="F74" s="1"/>
      <c r="G74" s="1"/>
    </row>
    <row r="75" spans="1:7" ht="12.75">
      <c r="A75" s="2" t="s">
        <v>763</v>
      </c>
      <c r="B75" s="2" t="s">
        <v>764</v>
      </c>
      <c r="C75" s="1">
        <v>78.9</v>
      </c>
      <c r="D75" s="1">
        <v>-81.4</v>
      </c>
      <c r="E75" s="1">
        <v>79.7</v>
      </c>
      <c r="F75" s="1">
        <v>77.2</v>
      </c>
      <c r="G75" s="1">
        <v>-75.6</v>
      </c>
    </row>
    <row r="76" spans="1:7" ht="12.75">
      <c r="A76" s="2" t="s">
        <v>765</v>
      </c>
      <c r="B76" s="2" t="s">
        <v>766</v>
      </c>
      <c r="C76" s="1">
        <v>76.6</v>
      </c>
      <c r="D76" s="1"/>
      <c r="E76" s="1">
        <v>76.7</v>
      </c>
      <c r="F76" s="1">
        <v>-72.1</v>
      </c>
      <c r="G76" s="1"/>
    </row>
    <row r="77" spans="1:7" ht="12.75">
      <c r="A77" s="2" t="s">
        <v>767</v>
      </c>
      <c r="B77" s="2" t="s">
        <v>768</v>
      </c>
      <c r="C77" s="1">
        <v>78.3</v>
      </c>
      <c r="D77" s="1"/>
      <c r="E77" s="1">
        <v>-77.5</v>
      </c>
      <c r="F77" s="1">
        <v>-77.3</v>
      </c>
      <c r="G77" s="1"/>
    </row>
    <row r="78" spans="1:7" ht="12.75">
      <c r="A78" s="2" t="s">
        <v>769</v>
      </c>
      <c r="B78" s="2" t="s">
        <v>770</v>
      </c>
      <c r="C78" s="1">
        <v>-70</v>
      </c>
      <c r="D78" s="1"/>
      <c r="E78" s="1"/>
      <c r="F78" s="1"/>
      <c r="G78" s="1"/>
    </row>
    <row r="79" spans="1:7" ht="12.75">
      <c r="A79" s="2" t="s">
        <v>771</v>
      </c>
      <c r="B79" s="2" t="s">
        <v>772</v>
      </c>
      <c r="C79" s="1">
        <v>75.8</v>
      </c>
      <c r="D79" s="1">
        <v>-76.8</v>
      </c>
      <c r="E79" s="1">
        <v>76.3</v>
      </c>
      <c r="F79" s="1">
        <v>-74.9</v>
      </c>
      <c r="G79" s="1">
        <v>-74.4</v>
      </c>
    </row>
    <row r="80" spans="1:7" ht="12.75">
      <c r="A80" s="2" t="s">
        <v>773</v>
      </c>
      <c r="B80" s="2" t="s">
        <v>774</v>
      </c>
      <c r="C80" s="1">
        <v>74.7</v>
      </c>
      <c r="D80" s="1"/>
      <c r="E80" s="1">
        <v>74.5</v>
      </c>
      <c r="F80" s="1">
        <v>-72</v>
      </c>
      <c r="G80" s="1"/>
    </row>
    <row r="81" spans="1:7" ht="12.75">
      <c r="A81" s="2" t="s">
        <v>775</v>
      </c>
      <c r="B81" s="2" t="s">
        <v>776</v>
      </c>
      <c r="C81" s="1">
        <v>-76</v>
      </c>
      <c r="D81" s="1"/>
      <c r="E81" s="1">
        <v>-75.5</v>
      </c>
      <c r="F81" s="1"/>
      <c r="G81" s="1"/>
    </row>
    <row r="82" spans="1:7" ht="12.75">
      <c r="A82" s="2" t="s">
        <v>777</v>
      </c>
      <c r="B82" s="2" t="s">
        <v>778</v>
      </c>
      <c r="C82" s="1">
        <v>75.2</v>
      </c>
      <c r="D82" s="1"/>
      <c r="E82" s="1">
        <v>-75.3</v>
      </c>
      <c r="F82" s="1">
        <v>-73.9</v>
      </c>
      <c r="G82" s="1"/>
    </row>
    <row r="83" spans="1:7" ht="12.75">
      <c r="A83" s="2" t="s">
        <v>779</v>
      </c>
      <c r="B83" s="2" t="s">
        <v>780</v>
      </c>
      <c r="C83" s="1">
        <v>71.6</v>
      </c>
      <c r="D83" s="1"/>
      <c r="E83" s="1">
        <v>-70.6</v>
      </c>
      <c r="F83" s="1">
        <v>-69.2</v>
      </c>
      <c r="G83" s="1">
        <v>-68.3</v>
      </c>
    </row>
    <row r="84" spans="1:7" ht="12.75">
      <c r="A84" s="2" t="s">
        <v>781</v>
      </c>
      <c r="B84" s="2" t="s">
        <v>782</v>
      </c>
      <c r="C84" s="1">
        <v>70.9</v>
      </c>
      <c r="D84" s="1"/>
      <c r="E84" s="1">
        <v>70.9</v>
      </c>
      <c r="F84" s="1">
        <v>-68.8</v>
      </c>
      <c r="G84" s="1"/>
    </row>
    <row r="85" spans="1:7" ht="12.75">
      <c r="A85" s="2" t="s">
        <v>783</v>
      </c>
      <c r="B85" s="2" t="s">
        <v>784</v>
      </c>
      <c r="C85" s="1">
        <v>71.1</v>
      </c>
      <c r="D85" s="1"/>
      <c r="E85" s="1">
        <v>70.4</v>
      </c>
      <c r="F85" s="1"/>
      <c r="G85" s="1"/>
    </row>
    <row r="86" spans="1:7" ht="12.75">
      <c r="A86" s="2" t="s">
        <v>785</v>
      </c>
      <c r="B86" s="2" t="s">
        <v>786</v>
      </c>
      <c r="C86" s="1">
        <v>67.6</v>
      </c>
      <c r="D86" s="1"/>
      <c r="E86" s="1">
        <v>67.1</v>
      </c>
      <c r="F86" s="1"/>
      <c r="G86" s="1"/>
    </row>
    <row r="87" spans="1:7" ht="12.75">
      <c r="A87" s="2" t="s">
        <v>787</v>
      </c>
      <c r="B87" s="2" t="s">
        <v>788</v>
      </c>
      <c r="C87" s="1">
        <v>67.3</v>
      </c>
      <c r="D87" s="1"/>
      <c r="E87" s="1">
        <v>-67.2</v>
      </c>
      <c r="F87" s="1"/>
      <c r="G87" s="1"/>
    </row>
    <row r="88" spans="1:7" ht="12.75">
      <c r="A88" s="2" t="s">
        <v>789</v>
      </c>
      <c r="B88" s="2" t="s">
        <v>790</v>
      </c>
      <c r="C88" s="1">
        <v>99.2</v>
      </c>
      <c r="D88" s="1">
        <v>100.8</v>
      </c>
      <c r="E88" s="1">
        <v>100.5</v>
      </c>
      <c r="F88" s="1">
        <v>97.1</v>
      </c>
      <c r="G88" s="1">
        <v>96</v>
      </c>
    </row>
    <row r="89" spans="1:7" ht="12.75">
      <c r="A89" s="2" t="s">
        <v>791</v>
      </c>
      <c r="B89" s="2" t="s">
        <v>792</v>
      </c>
      <c r="C89" s="1">
        <v>98</v>
      </c>
      <c r="D89" s="1">
        <v>99.5</v>
      </c>
      <c r="E89" s="1">
        <v>98.1</v>
      </c>
      <c r="F89" s="1">
        <v>97.9</v>
      </c>
      <c r="G89" s="1">
        <v>97.6</v>
      </c>
    </row>
    <row r="90" spans="1:7" ht="12.75">
      <c r="A90" s="2" t="s">
        <v>793</v>
      </c>
      <c r="B90" s="2" t="s">
        <v>794</v>
      </c>
      <c r="C90" s="1">
        <v>87.2</v>
      </c>
      <c r="D90" s="1"/>
      <c r="E90" s="1">
        <v>-87.5</v>
      </c>
      <c r="F90" s="1"/>
      <c r="G90" s="1"/>
    </row>
    <row r="91" spans="1:7" ht="12.75">
      <c r="A91" s="2" t="s">
        <v>795</v>
      </c>
      <c r="B91" s="2" t="s">
        <v>796</v>
      </c>
      <c r="C91" s="1">
        <v>93.6</v>
      </c>
      <c r="D91" s="1">
        <v>95.7</v>
      </c>
      <c r="E91" s="1">
        <v>93.9</v>
      </c>
      <c r="F91" s="1">
        <v>91.8</v>
      </c>
      <c r="G91" s="1">
        <v>-91.5</v>
      </c>
    </row>
    <row r="92" spans="1:7" ht="12.75">
      <c r="A92" s="2" t="s">
        <v>797</v>
      </c>
      <c r="B92" s="2" t="s">
        <v>798</v>
      </c>
      <c r="C92" s="1">
        <v>89.6</v>
      </c>
      <c r="D92" s="1">
        <v>-91.4</v>
      </c>
      <c r="E92" s="1">
        <v>90</v>
      </c>
      <c r="F92" s="1">
        <v>-86.6</v>
      </c>
      <c r="G92" s="1"/>
    </row>
    <row r="93" spans="1:7" ht="12.75">
      <c r="A93" s="2" t="s">
        <v>799</v>
      </c>
      <c r="B93" s="2" t="s">
        <v>800</v>
      </c>
      <c r="C93" s="1">
        <v>95.8</v>
      </c>
      <c r="D93" s="1">
        <v>-99.3</v>
      </c>
      <c r="E93" s="1">
        <v>96.7</v>
      </c>
      <c r="F93" s="1">
        <v>-91.7</v>
      </c>
      <c r="G93" s="1"/>
    </row>
    <row r="94" spans="1:7" ht="12.75">
      <c r="A94" s="2" t="s">
        <v>801</v>
      </c>
      <c r="B94" s="2" t="s">
        <v>802</v>
      </c>
      <c r="C94" s="1">
        <v>89.3</v>
      </c>
      <c r="D94" s="1">
        <v>90.1</v>
      </c>
      <c r="E94" s="1">
        <v>89.4</v>
      </c>
      <c r="F94" s="1">
        <v>89.3</v>
      </c>
      <c r="G94" s="1">
        <v>89</v>
      </c>
    </row>
    <row r="95" spans="1:7" ht="12.75">
      <c r="A95" s="2" t="s">
        <v>803</v>
      </c>
      <c r="B95" s="2" t="s">
        <v>804</v>
      </c>
      <c r="C95" s="1">
        <v>-85.1</v>
      </c>
      <c r="D95" s="1"/>
      <c r="E95" s="1">
        <v>-86</v>
      </c>
      <c r="F95" s="1"/>
      <c r="G95" s="1"/>
    </row>
    <row r="96" spans="1:7" ht="12.75">
      <c r="A96" s="2" t="s">
        <v>805</v>
      </c>
      <c r="B96" s="2" t="s">
        <v>806</v>
      </c>
      <c r="C96" s="1">
        <v>84.9</v>
      </c>
      <c r="D96" s="1">
        <v>-88</v>
      </c>
      <c r="E96" s="1">
        <v>85</v>
      </c>
      <c r="F96" s="1"/>
      <c r="G96" s="1"/>
    </row>
    <row r="97" spans="1:7" ht="12.75">
      <c r="A97" s="2" t="s">
        <v>807</v>
      </c>
      <c r="B97" s="2" t="s">
        <v>808</v>
      </c>
      <c r="C97" s="1">
        <v>91.5</v>
      </c>
      <c r="D97" s="1">
        <v>92.2</v>
      </c>
      <c r="E97" s="1">
        <v>92.1</v>
      </c>
      <c r="F97" s="1">
        <v>90.8</v>
      </c>
      <c r="G97" s="1">
        <v>89.4</v>
      </c>
    </row>
    <row r="98" spans="1:7" ht="12.75">
      <c r="A98" s="2" t="s">
        <v>809</v>
      </c>
      <c r="B98" s="2" t="s">
        <v>810</v>
      </c>
      <c r="C98" s="1">
        <v>93</v>
      </c>
      <c r="D98" s="1">
        <v>96.4</v>
      </c>
      <c r="E98" s="1">
        <v>92.6</v>
      </c>
      <c r="F98" s="1">
        <v>91.4</v>
      </c>
      <c r="G98" s="1"/>
    </row>
    <row r="99" spans="1:7" ht="12.75">
      <c r="A99" s="2" t="s">
        <v>811</v>
      </c>
      <c r="B99" s="2" t="s">
        <v>812</v>
      </c>
      <c r="C99" s="1">
        <v>90</v>
      </c>
      <c r="D99" s="1">
        <v>93.3</v>
      </c>
      <c r="E99" s="1">
        <v>91.4</v>
      </c>
      <c r="F99" s="1">
        <v>87.7</v>
      </c>
      <c r="G99" s="1">
        <v>-86.9</v>
      </c>
    </row>
    <row r="100" spans="1:7" ht="12.75">
      <c r="A100" s="2" t="s">
        <v>813</v>
      </c>
      <c r="B100" s="2" t="s">
        <v>814</v>
      </c>
      <c r="C100" s="1">
        <v>89.8</v>
      </c>
      <c r="D100" s="1">
        <v>-91.2</v>
      </c>
      <c r="E100" s="1">
        <v>90.4</v>
      </c>
      <c r="F100" s="1">
        <v>-89.3</v>
      </c>
      <c r="G100" s="1"/>
    </row>
    <row r="101" spans="1:7" ht="12.75">
      <c r="A101" s="2" t="s">
        <v>815</v>
      </c>
      <c r="B101" s="2" t="s">
        <v>816</v>
      </c>
      <c r="C101" s="1">
        <v>87</v>
      </c>
      <c r="D101" s="1">
        <v>-88.1</v>
      </c>
      <c r="E101" s="1">
        <v>-87.5</v>
      </c>
      <c r="F101" s="1" t="s">
        <v>817</v>
      </c>
      <c r="G101" s="1"/>
    </row>
    <row r="102" spans="1:7" ht="12.75">
      <c r="A102" s="2" t="s">
        <v>818</v>
      </c>
      <c r="B102" s="2" t="s">
        <v>819</v>
      </c>
      <c r="C102" s="1">
        <v>90.2</v>
      </c>
      <c r="D102" s="1">
        <v>-91.2</v>
      </c>
      <c r="E102" s="1">
        <v>91.2</v>
      </c>
      <c r="F102" s="1">
        <v>-89.3</v>
      </c>
      <c r="G102" s="1"/>
    </row>
    <row r="103" spans="1:7" ht="12.75">
      <c r="A103" s="2" t="s">
        <v>820</v>
      </c>
      <c r="B103" s="2" t="s">
        <v>821</v>
      </c>
      <c r="C103" s="1">
        <v>-86</v>
      </c>
      <c r="D103" s="1"/>
      <c r="E103" s="1">
        <v>-84.6</v>
      </c>
      <c r="F103" s="1"/>
      <c r="G103" s="1"/>
    </row>
    <row r="104" spans="1:7" ht="12.75">
      <c r="A104" s="2" t="s">
        <v>822</v>
      </c>
      <c r="B104" s="2" t="s">
        <v>823</v>
      </c>
      <c r="C104" s="1">
        <v>85</v>
      </c>
      <c r="D104" s="1">
        <v>85.7</v>
      </c>
      <c r="E104" s="1">
        <v>84.5</v>
      </c>
      <c r="F104" s="1">
        <v>83.1</v>
      </c>
      <c r="G104" s="1">
        <v>82</v>
      </c>
    </row>
    <row r="105" spans="1:7" ht="12.75">
      <c r="A105" s="2" t="s">
        <v>824</v>
      </c>
      <c r="B105" s="2" t="s">
        <v>825</v>
      </c>
      <c r="C105" s="1">
        <v>-86.9</v>
      </c>
      <c r="D105" s="1"/>
      <c r="E105" s="1">
        <v>-87.3</v>
      </c>
      <c r="F105" s="1"/>
      <c r="G105" s="1"/>
    </row>
    <row r="106" spans="1:7" ht="12.75">
      <c r="A106" s="2" t="s">
        <v>826</v>
      </c>
      <c r="B106" s="2" t="s">
        <v>827</v>
      </c>
      <c r="C106" s="1">
        <v>84.7</v>
      </c>
      <c r="D106" s="1"/>
      <c r="E106" s="1">
        <v>-84.6</v>
      </c>
      <c r="F106" s="1">
        <v>-82.4</v>
      </c>
      <c r="G106" s="1"/>
    </row>
    <row r="107" spans="1:7" ht="12.75">
      <c r="A107" s="2" t="s">
        <v>828</v>
      </c>
      <c r="B107" s="2" t="s">
        <v>829</v>
      </c>
      <c r="C107" s="1">
        <v>-82.3</v>
      </c>
      <c r="D107" s="1"/>
      <c r="E107" s="1">
        <v>-83</v>
      </c>
      <c r="F107" s="1"/>
      <c r="G107" s="1"/>
    </row>
    <row r="108" spans="1:7" ht="12.75">
      <c r="A108" s="2" t="s">
        <v>830</v>
      </c>
      <c r="B108" s="2" t="s">
        <v>831</v>
      </c>
      <c r="C108" s="1">
        <v>83.2</v>
      </c>
      <c r="D108" s="1">
        <v>-85.5</v>
      </c>
      <c r="E108" s="1">
        <v>83.2</v>
      </c>
      <c r="F108" s="1">
        <v>-81.4</v>
      </c>
      <c r="G108" s="1">
        <v>-81</v>
      </c>
    </row>
    <row r="109" spans="1:7" ht="12.75">
      <c r="A109" s="2" t="s">
        <v>832</v>
      </c>
      <c r="B109" s="2" t="s">
        <v>833</v>
      </c>
      <c r="C109" s="1">
        <v>-74.5</v>
      </c>
      <c r="D109" s="1"/>
      <c r="E109" s="1">
        <v>-74</v>
      </c>
      <c r="F109" s="1"/>
      <c r="G109" s="1"/>
    </row>
    <row r="110" spans="1:7" ht="12.75">
      <c r="A110" s="2" t="s">
        <v>834</v>
      </c>
      <c r="B110" s="2" t="s">
        <v>835</v>
      </c>
      <c r="C110" s="1">
        <v>74.3</v>
      </c>
      <c r="D110" s="1"/>
      <c r="E110" s="1">
        <v>-74.4</v>
      </c>
      <c r="F110" s="1"/>
      <c r="G110" s="1"/>
    </row>
    <row r="111" spans="1:7" ht="12.75">
      <c r="A111" s="2" t="s">
        <v>836</v>
      </c>
      <c r="B111" s="2" t="s">
        <v>837</v>
      </c>
      <c r="C111" s="1">
        <v>85.4</v>
      </c>
      <c r="D111" s="1"/>
      <c r="E111" s="1">
        <v>86.1</v>
      </c>
      <c r="F111" s="1">
        <v>-82.4</v>
      </c>
      <c r="G111" s="1"/>
    </row>
    <row r="112" spans="1:7" ht="12.75">
      <c r="A112" s="2" t="s">
        <v>838</v>
      </c>
      <c r="B112" s="2" t="s">
        <v>839</v>
      </c>
      <c r="C112" s="1">
        <v>85</v>
      </c>
      <c r="D112" s="1">
        <v>86.4</v>
      </c>
      <c r="E112" s="1">
        <v>85.2</v>
      </c>
      <c r="F112" s="1">
        <v>81.2</v>
      </c>
      <c r="G112" s="1">
        <v>81.2</v>
      </c>
    </row>
    <row r="113" spans="1:7" ht="12.75">
      <c r="A113" s="2" t="s">
        <v>840</v>
      </c>
      <c r="B113" s="2" t="s">
        <v>841</v>
      </c>
      <c r="C113" s="1">
        <v>95.8</v>
      </c>
      <c r="D113" s="1" t="s">
        <v>842</v>
      </c>
      <c r="E113" s="1">
        <v>96.3</v>
      </c>
      <c r="F113" s="1">
        <v>-94</v>
      </c>
      <c r="G113" s="1">
        <v>-93.8</v>
      </c>
    </row>
    <row r="114" spans="1:7" ht="12.75">
      <c r="A114" s="2" t="s">
        <v>843</v>
      </c>
      <c r="B114" s="2" t="s">
        <v>844</v>
      </c>
      <c r="C114" s="1">
        <v>77.1</v>
      </c>
      <c r="D114" s="1"/>
      <c r="E114" s="1">
        <v>77.4</v>
      </c>
      <c r="F114" s="1"/>
      <c r="G114" s="1"/>
    </row>
    <row r="115" spans="1:7" ht="12.75">
      <c r="A115" s="2" t="s">
        <v>845</v>
      </c>
      <c r="B115" s="2" t="s">
        <v>846</v>
      </c>
      <c r="C115" s="1">
        <v>95.5</v>
      </c>
      <c r="D115" s="1">
        <v>96.3</v>
      </c>
      <c r="E115" s="1">
        <v>96.2</v>
      </c>
      <c r="F115" s="1">
        <v>-96</v>
      </c>
      <c r="G115" s="1"/>
    </row>
    <row r="116" spans="1:7" ht="12.75">
      <c r="A116" s="2" t="s">
        <v>847</v>
      </c>
      <c r="B116" s="2" t="s">
        <v>848</v>
      </c>
      <c r="C116" s="1">
        <v>-100.8</v>
      </c>
      <c r="D116" s="1"/>
      <c r="E116" s="1" t="s">
        <v>849</v>
      </c>
      <c r="F116" s="1">
        <v>-99</v>
      </c>
      <c r="G116" s="1"/>
    </row>
    <row r="117" spans="1:7" ht="12.75">
      <c r="A117" s="2" t="s">
        <v>850</v>
      </c>
      <c r="B117" s="2" t="s">
        <v>851</v>
      </c>
      <c r="C117" s="1">
        <v>99.6</v>
      </c>
      <c r="D117" s="1"/>
      <c r="E117" s="1">
        <v>100.2</v>
      </c>
      <c r="F117" s="1">
        <v>-96.5</v>
      </c>
      <c r="G117" s="1">
        <v>-91.5</v>
      </c>
    </row>
    <row r="118" spans="1:7" ht="12.75">
      <c r="A118" s="2" t="s">
        <v>852</v>
      </c>
      <c r="B118" s="2" t="s">
        <v>853</v>
      </c>
      <c r="C118" s="1">
        <v>93.8</v>
      </c>
      <c r="D118" s="1">
        <v>-94.5</v>
      </c>
      <c r="E118" s="1">
        <v>93.9</v>
      </c>
      <c r="F118" s="1">
        <v>-90.6</v>
      </c>
      <c r="G118" s="1"/>
    </row>
    <row r="119" spans="1:7" ht="12.75">
      <c r="A119" s="2" t="s">
        <v>854</v>
      </c>
      <c r="B119" s="2" t="s">
        <v>855</v>
      </c>
      <c r="C119" s="1">
        <v>90.8</v>
      </c>
      <c r="D119" s="1">
        <v>-92.5</v>
      </c>
      <c r="E119" s="1">
        <v>-91.3</v>
      </c>
      <c r="F119" s="1">
        <v>-89.6</v>
      </c>
      <c r="G119" s="1"/>
    </row>
    <row r="120" spans="1:7" ht="12.75">
      <c r="A120" s="2" t="s">
        <v>856</v>
      </c>
      <c r="B120" s="2" t="s">
        <v>857</v>
      </c>
      <c r="C120" s="1">
        <v>91.2</v>
      </c>
      <c r="D120" s="1"/>
      <c r="E120" s="1">
        <v>-91.6</v>
      </c>
      <c r="F120" s="1">
        <v>-87.1</v>
      </c>
      <c r="G120" s="1"/>
    </row>
    <row r="121" spans="1:7" ht="12.75">
      <c r="A121" s="2" t="s">
        <v>858</v>
      </c>
      <c r="B121" s="2" t="s">
        <v>859</v>
      </c>
      <c r="C121" s="1" t="s">
        <v>860</v>
      </c>
      <c r="D121" s="1"/>
      <c r="E121" s="1"/>
      <c r="F121" s="1"/>
      <c r="G121" s="1"/>
    </row>
    <row r="122" spans="1:7" ht="12.75">
      <c r="A122" s="2" t="s">
        <v>861</v>
      </c>
      <c r="B122" s="2" t="s">
        <v>862</v>
      </c>
      <c r="C122" s="1">
        <v>-102.7</v>
      </c>
      <c r="D122" s="1"/>
      <c r="E122" s="1">
        <v>-102.8</v>
      </c>
      <c r="F122" s="1"/>
      <c r="G122" s="1"/>
    </row>
    <row r="123" spans="1:7" ht="12.75">
      <c r="A123" s="2" t="s">
        <v>863</v>
      </c>
      <c r="B123" s="2" t="s">
        <v>864</v>
      </c>
      <c r="C123" s="1">
        <v>92</v>
      </c>
      <c r="D123" s="1">
        <v>93.6</v>
      </c>
      <c r="E123" s="1">
        <v>92.3</v>
      </c>
      <c r="F123" s="1">
        <v>91.3</v>
      </c>
      <c r="G123" s="1">
        <v>-89.8</v>
      </c>
    </row>
    <row r="124" spans="1:7" ht="12.75">
      <c r="A124" s="2" t="s">
        <v>865</v>
      </c>
      <c r="B124" s="2" t="s">
        <v>866</v>
      </c>
      <c r="C124" s="1">
        <v>90.1</v>
      </c>
      <c r="D124" s="1">
        <v>90.8</v>
      </c>
      <c r="E124" s="1">
        <v>90.6</v>
      </c>
      <c r="F124" s="1">
        <v>90.5</v>
      </c>
      <c r="G124" s="1">
        <v>-89</v>
      </c>
    </row>
    <row r="125" spans="1:7" ht="12.75">
      <c r="A125" s="2" t="s">
        <v>867</v>
      </c>
      <c r="B125" s="2" t="s">
        <v>868</v>
      </c>
      <c r="C125" s="1">
        <v>84.8</v>
      </c>
      <c r="D125" s="1">
        <v>85.1</v>
      </c>
      <c r="E125" s="1">
        <v>85.1</v>
      </c>
      <c r="F125" s="1">
        <v>84</v>
      </c>
      <c r="G125" s="1">
        <v>83.9</v>
      </c>
    </row>
    <row r="126" spans="1:7" ht="12.75">
      <c r="A126" s="2" t="s">
        <v>869</v>
      </c>
      <c r="B126" s="2" t="s">
        <v>870</v>
      </c>
      <c r="C126" s="1">
        <v>91.7</v>
      </c>
      <c r="D126" s="1"/>
      <c r="E126" s="1">
        <v>91.8</v>
      </c>
      <c r="F126" s="1">
        <v>89</v>
      </c>
      <c r="G126" s="1">
        <v>-88.8</v>
      </c>
    </row>
    <row r="127" spans="1:7" ht="12.75">
      <c r="A127" s="2" t="s">
        <v>871</v>
      </c>
      <c r="B127" s="2" t="s">
        <v>872</v>
      </c>
      <c r="C127" s="1">
        <v>79.2</v>
      </c>
      <c r="D127" s="1">
        <v>-80.5</v>
      </c>
      <c r="E127" s="1">
        <v>78.9</v>
      </c>
      <c r="F127" s="1">
        <v>75</v>
      </c>
      <c r="G127" s="1" t="s">
        <v>873</v>
      </c>
    </row>
    <row r="128" spans="1:7" ht="12.75">
      <c r="A128" s="2" t="s">
        <v>874</v>
      </c>
      <c r="B128" s="2" t="s">
        <v>875</v>
      </c>
      <c r="C128" s="1">
        <v>-73.3</v>
      </c>
      <c r="D128" s="1"/>
      <c r="E128" s="1">
        <v>-74.5</v>
      </c>
      <c r="F128" s="1"/>
      <c r="G128" s="1"/>
    </row>
    <row r="129" spans="1:7" ht="12.75">
      <c r="A129" s="2" t="s">
        <v>876</v>
      </c>
      <c r="B129" s="2" t="s">
        <v>877</v>
      </c>
      <c r="C129" s="1">
        <v>-92</v>
      </c>
      <c r="D129" s="1"/>
      <c r="E129" s="1">
        <v>-92</v>
      </c>
      <c r="F129" s="1"/>
      <c r="G129" s="1"/>
    </row>
    <row r="130" spans="1:7" ht="12.75">
      <c r="A130" s="2" t="s">
        <v>878</v>
      </c>
      <c r="B130" s="2" t="s">
        <v>879</v>
      </c>
      <c r="C130" s="1">
        <v>-71.7</v>
      </c>
      <c r="D130" s="1"/>
      <c r="E130" s="1"/>
      <c r="F130" s="1"/>
      <c r="G130" s="1"/>
    </row>
    <row r="131" spans="1:7" ht="12.75">
      <c r="A131" s="2" t="s">
        <v>880</v>
      </c>
      <c r="B131" s="2" t="s">
        <v>881</v>
      </c>
      <c r="C131" s="1">
        <v>73.1</v>
      </c>
      <c r="D131" s="1">
        <v>-73.4</v>
      </c>
      <c r="E131" s="1">
        <v>73.2</v>
      </c>
      <c r="F131" s="1">
        <v>-71.9</v>
      </c>
      <c r="G131" s="1"/>
    </row>
    <row r="132" spans="1:7" ht="12.75">
      <c r="A132" s="2" t="s">
        <v>882</v>
      </c>
      <c r="B132" s="2" t="s">
        <v>883</v>
      </c>
      <c r="C132" s="1">
        <v>87.7</v>
      </c>
      <c r="D132" s="1"/>
      <c r="E132" s="1">
        <v>-88.3</v>
      </c>
      <c r="F132" s="1">
        <v>85.3</v>
      </c>
      <c r="G132" s="1"/>
    </row>
    <row r="133" spans="1:7" ht="12.75">
      <c r="A133" s="2" t="s">
        <v>884</v>
      </c>
      <c r="B133" s="2" t="s">
        <v>885</v>
      </c>
      <c r="C133" s="1">
        <v>94.5</v>
      </c>
      <c r="D133" s="1" t="s">
        <v>886</v>
      </c>
      <c r="E133" s="1">
        <v>-94.7</v>
      </c>
      <c r="F133" s="1">
        <v>-93.7</v>
      </c>
      <c r="G133" s="1"/>
    </row>
    <row r="134" spans="1:7" ht="12.75">
      <c r="A134" s="2" t="s">
        <v>887</v>
      </c>
      <c r="B134" s="2" t="s">
        <v>888</v>
      </c>
      <c r="C134" s="1">
        <v>-82.5</v>
      </c>
      <c r="D134" s="1" t="s">
        <v>889</v>
      </c>
      <c r="E134" s="1" t="s">
        <v>614</v>
      </c>
      <c r="F134" s="1"/>
      <c r="G134" s="1"/>
    </row>
    <row r="135" spans="1:7" ht="12.75">
      <c r="A135" s="2" t="s">
        <v>890</v>
      </c>
      <c r="B135" s="2" t="s">
        <v>891</v>
      </c>
      <c r="C135" s="1">
        <v>97.5</v>
      </c>
      <c r="D135" s="1">
        <v>97.8</v>
      </c>
      <c r="E135" s="1">
        <v>97</v>
      </c>
      <c r="F135" s="1">
        <v>-96</v>
      </c>
      <c r="G135" s="1" t="s">
        <v>892</v>
      </c>
    </row>
    <row r="136" spans="1:7" ht="12.75">
      <c r="A136" s="2" t="s">
        <v>893</v>
      </c>
      <c r="B136" s="2" t="s">
        <v>894</v>
      </c>
      <c r="C136" s="1">
        <v>96.5</v>
      </c>
      <c r="D136" s="1">
        <v>98.5</v>
      </c>
      <c r="E136" s="1">
        <v>96.5</v>
      </c>
      <c r="F136" s="1">
        <v>95.3</v>
      </c>
      <c r="G136" s="1">
        <v>95.3</v>
      </c>
    </row>
    <row r="137" spans="1:7" ht="12.75">
      <c r="A137" s="2" t="s">
        <v>895</v>
      </c>
      <c r="B137" s="2" t="s">
        <v>896</v>
      </c>
      <c r="C137" s="1">
        <v>90.8</v>
      </c>
      <c r="D137" s="1">
        <v>92.5</v>
      </c>
      <c r="E137" s="1">
        <v>90.8</v>
      </c>
      <c r="F137" s="1">
        <v>90</v>
      </c>
      <c r="G137" s="1">
        <v>89.2</v>
      </c>
    </row>
    <row r="138" spans="1:7" ht="12.75">
      <c r="A138" s="2" t="s">
        <v>897</v>
      </c>
      <c r="B138" s="2" t="s">
        <v>898</v>
      </c>
      <c r="C138" s="1">
        <v>94.4</v>
      </c>
      <c r="D138" s="1">
        <v>95.9</v>
      </c>
      <c r="E138" s="1">
        <v>95.5</v>
      </c>
      <c r="F138" s="1">
        <v>93.3</v>
      </c>
      <c r="G138" s="1">
        <v>91.5</v>
      </c>
    </row>
    <row r="139" spans="1:7" ht="12.75">
      <c r="A139" s="2" t="s">
        <v>899</v>
      </c>
      <c r="B139" s="2" t="s">
        <v>900</v>
      </c>
      <c r="C139" s="1">
        <v>94.7</v>
      </c>
      <c r="D139" s="1" t="s">
        <v>901</v>
      </c>
      <c r="E139" s="1">
        <v>95.4</v>
      </c>
      <c r="F139" s="1">
        <v>93</v>
      </c>
      <c r="G139" s="1"/>
    </row>
    <row r="140" spans="1:7" ht="12.75">
      <c r="A140" s="2" t="s">
        <v>902</v>
      </c>
      <c r="B140" s="2" t="s">
        <v>903</v>
      </c>
      <c r="C140" s="1">
        <v>-95.5</v>
      </c>
      <c r="D140" s="1"/>
      <c r="E140" s="1">
        <v>-93.9</v>
      </c>
      <c r="F140" s="1"/>
      <c r="G140" s="1"/>
    </row>
    <row r="141" spans="1:7" ht="12.75">
      <c r="A141" s="2" t="s">
        <v>904</v>
      </c>
      <c r="B141" s="2" t="s">
        <v>905</v>
      </c>
      <c r="C141" s="1">
        <v>87.5</v>
      </c>
      <c r="D141" s="1">
        <v>90.2</v>
      </c>
      <c r="E141" s="1">
        <v>87.9</v>
      </c>
      <c r="F141" s="1">
        <v>85.7</v>
      </c>
      <c r="G141" s="1">
        <v>85</v>
      </c>
    </row>
    <row r="142" spans="1:7" ht="12.75">
      <c r="A142" s="2" t="s">
        <v>906</v>
      </c>
      <c r="B142" s="2" t="s">
        <v>907</v>
      </c>
      <c r="C142" s="1">
        <v>86.4</v>
      </c>
      <c r="D142" s="1">
        <v>89.6</v>
      </c>
      <c r="E142" s="1">
        <v>86.8</v>
      </c>
      <c r="F142" s="1">
        <v>84.7</v>
      </c>
      <c r="G142" s="1">
        <v>-83.8</v>
      </c>
    </row>
    <row r="143" spans="1:7" ht="12.75">
      <c r="A143" s="2" t="s">
        <v>908</v>
      </c>
      <c r="B143" s="2" t="s">
        <v>909</v>
      </c>
      <c r="C143" s="1">
        <v>90.8</v>
      </c>
      <c r="D143" s="1">
        <v>-91.5</v>
      </c>
      <c r="E143" s="1">
        <v>-89.8</v>
      </c>
      <c r="F143" s="1" t="s">
        <v>910</v>
      </c>
      <c r="G143" s="1" t="s">
        <v>911</v>
      </c>
    </row>
    <row r="144" spans="1:7" ht="12.75">
      <c r="A144" s="2" t="s">
        <v>912</v>
      </c>
      <c r="B144" s="2" t="s">
        <v>913</v>
      </c>
      <c r="C144" s="1">
        <v>92</v>
      </c>
      <c r="D144" s="1"/>
      <c r="E144" s="1">
        <v>92</v>
      </c>
      <c r="F144" s="1"/>
      <c r="G144" s="1"/>
    </row>
    <row r="145" spans="1:7" ht="12.75">
      <c r="A145" s="2" t="s">
        <v>914</v>
      </c>
      <c r="B145" s="2" t="s">
        <v>915</v>
      </c>
      <c r="C145" s="1">
        <v>86.3</v>
      </c>
      <c r="D145" s="1">
        <v>88.5</v>
      </c>
      <c r="E145" s="1">
        <v>87.2</v>
      </c>
      <c r="F145" s="1">
        <v>85.7</v>
      </c>
      <c r="G145" s="1">
        <v>83.4</v>
      </c>
    </row>
    <row r="146" spans="1:7" ht="12.75">
      <c r="A146" s="2" t="s">
        <v>916</v>
      </c>
      <c r="B146" s="2" t="s">
        <v>917</v>
      </c>
      <c r="C146" s="1">
        <v>84.6</v>
      </c>
      <c r="D146" s="1">
        <v>87.1</v>
      </c>
      <c r="E146" s="1">
        <v>85.3</v>
      </c>
      <c r="F146" s="1">
        <v>84.4</v>
      </c>
      <c r="G146" s="1">
        <v>-83.9</v>
      </c>
    </row>
    <row r="147" spans="1:7" ht="12.75">
      <c r="A147" s="2" t="s">
        <v>918</v>
      </c>
      <c r="B147" s="2" t="s">
        <v>919</v>
      </c>
      <c r="C147" s="1">
        <v>80.8</v>
      </c>
      <c r="D147" s="1"/>
      <c r="E147" s="1">
        <v>-80.4</v>
      </c>
      <c r="F147" s="1">
        <v>-77.8</v>
      </c>
      <c r="G147" s="1"/>
    </row>
    <row r="148" spans="1:7" ht="12.75">
      <c r="A148" s="2" t="s">
        <v>920</v>
      </c>
      <c r="B148" s="2" t="s">
        <v>921</v>
      </c>
      <c r="C148" s="1">
        <v>-85</v>
      </c>
      <c r="D148" s="1"/>
      <c r="E148" s="1">
        <v>-85</v>
      </c>
      <c r="F148" s="1"/>
      <c r="G148" s="1"/>
    </row>
    <row r="149" spans="1:7" ht="12.75">
      <c r="A149" s="2" t="s">
        <v>922</v>
      </c>
      <c r="B149" s="2" t="s">
        <v>923</v>
      </c>
      <c r="C149" s="1">
        <v>83.6</v>
      </c>
      <c r="D149" s="1">
        <v>-81</v>
      </c>
      <c r="E149" s="1">
        <v>84.4</v>
      </c>
      <c r="F149" s="1">
        <v>-83.6</v>
      </c>
      <c r="G149" s="1"/>
    </row>
    <row r="150" spans="1:7" ht="12.75">
      <c r="A150" s="2" t="s">
        <v>924</v>
      </c>
      <c r="B150" s="2" t="s">
        <v>925</v>
      </c>
      <c r="C150" s="1">
        <v>77.5</v>
      </c>
      <c r="D150" s="1">
        <v>-78.1</v>
      </c>
      <c r="E150" s="1">
        <v>77.6</v>
      </c>
      <c r="F150" s="1">
        <v>-76.7</v>
      </c>
      <c r="G150" s="1"/>
    </row>
    <row r="151" spans="1:7" ht="12.75">
      <c r="A151" s="2" t="s">
        <v>926</v>
      </c>
      <c r="B151" s="2" t="s">
        <v>927</v>
      </c>
      <c r="C151" s="1">
        <v>74.7</v>
      </c>
      <c r="D151" s="1"/>
      <c r="E151" s="1">
        <v>74.3</v>
      </c>
      <c r="F151" s="1"/>
      <c r="G151" s="1"/>
    </row>
    <row r="152" spans="1:7" ht="12.75">
      <c r="A152" s="2" t="s">
        <v>928</v>
      </c>
      <c r="B152" s="2" t="s">
        <v>929</v>
      </c>
      <c r="C152" s="1">
        <v>96.5</v>
      </c>
      <c r="D152" s="1">
        <v>97.3</v>
      </c>
      <c r="E152" s="1">
        <v>97</v>
      </c>
      <c r="F152" s="1">
        <v>96.1</v>
      </c>
      <c r="G152" s="1">
        <v>95.8</v>
      </c>
    </row>
    <row r="153" spans="1:7" ht="12.75">
      <c r="A153" s="2" t="s">
        <v>930</v>
      </c>
      <c r="B153" s="2" t="s">
        <v>931</v>
      </c>
      <c r="C153" s="1">
        <v>-94</v>
      </c>
      <c r="D153" s="1"/>
      <c r="E153" s="1">
        <v>-94.7</v>
      </c>
      <c r="F153" s="1"/>
      <c r="G153" s="1"/>
    </row>
    <row r="154" spans="1:7" ht="12.75">
      <c r="A154" s="2" t="s">
        <v>932</v>
      </c>
      <c r="B154" s="2" t="s">
        <v>933</v>
      </c>
      <c r="C154" s="1">
        <v>100.8</v>
      </c>
      <c r="D154" s="1" t="s">
        <v>849</v>
      </c>
      <c r="E154" s="1">
        <v>100.9</v>
      </c>
      <c r="F154" s="1" t="s">
        <v>630</v>
      </c>
      <c r="G154" s="1"/>
    </row>
    <row r="155" spans="1:7" ht="12.75">
      <c r="A155" s="2" t="s">
        <v>934</v>
      </c>
      <c r="B155" s="2" t="s">
        <v>935</v>
      </c>
      <c r="C155" s="1">
        <v>100.9</v>
      </c>
      <c r="D155" s="1">
        <v>102.7</v>
      </c>
      <c r="E155" s="1">
        <v>101.8</v>
      </c>
      <c r="F155" s="1">
        <v>100</v>
      </c>
      <c r="G155" s="1">
        <v>97.8</v>
      </c>
    </row>
    <row r="156" spans="1:7" ht="12.75">
      <c r="A156" s="2" t="s">
        <v>936</v>
      </c>
      <c r="B156" s="2" t="s">
        <v>937</v>
      </c>
      <c r="C156" s="1">
        <v>95.8</v>
      </c>
      <c r="D156" s="1">
        <v>-97.2</v>
      </c>
      <c r="E156" s="1">
        <v>96.2</v>
      </c>
      <c r="F156" s="1">
        <v>94.3</v>
      </c>
      <c r="G156" s="1">
        <v>-93.6</v>
      </c>
    </row>
    <row r="157" spans="1:7" ht="12.75">
      <c r="A157" s="2" t="s">
        <v>938</v>
      </c>
      <c r="B157" s="2" t="s">
        <v>939</v>
      </c>
      <c r="C157" s="1">
        <v>94.3</v>
      </c>
      <c r="D157" s="1"/>
      <c r="E157" s="1">
        <v>-95.1</v>
      </c>
      <c r="F157" s="1">
        <v>-92.5</v>
      </c>
      <c r="G157" s="1"/>
    </row>
    <row r="158" spans="1:7" ht="12.75">
      <c r="A158" s="2" t="s">
        <v>940</v>
      </c>
      <c r="B158" s="2" t="s">
        <v>941</v>
      </c>
      <c r="C158" s="1"/>
      <c r="D158" s="1"/>
      <c r="E158" s="1"/>
      <c r="F158" s="1"/>
      <c r="G158" s="1"/>
    </row>
    <row r="159" spans="1:7" ht="12.75">
      <c r="A159" s="2" t="s">
        <v>942</v>
      </c>
      <c r="B159" s="2" t="s">
        <v>943</v>
      </c>
      <c r="C159" s="1"/>
      <c r="D159" s="1"/>
      <c r="E159" s="1"/>
      <c r="F159" s="1"/>
      <c r="G159" s="1"/>
    </row>
    <row r="160" spans="1:7" ht="12.75">
      <c r="A160" s="2" t="s">
        <v>944</v>
      </c>
      <c r="B160" s="2" t="s">
        <v>945</v>
      </c>
      <c r="C160" s="1">
        <v>92.9</v>
      </c>
      <c r="D160" s="1"/>
      <c r="E160" s="1">
        <v>-93.6</v>
      </c>
      <c r="F160" s="1">
        <v>-91.8</v>
      </c>
      <c r="G160" s="1"/>
    </row>
    <row r="161" spans="1:7" ht="12.75">
      <c r="A161" s="2" t="s">
        <v>946</v>
      </c>
      <c r="B161" s="2" t="s">
        <v>947</v>
      </c>
      <c r="C161" s="1">
        <v>108.2</v>
      </c>
      <c r="D161" s="1">
        <v>-114.6</v>
      </c>
      <c r="E161" s="1">
        <v>110.5</v>
      </c>
      <c r="F161" s="1">
        <v>103.7</v>
      </c>
      <c r="G161" s="1">
        <v>-101.8</v>
      </c>
    </row>
    <row r="162" spans="1:7" ht="12.75">
      <c r="A162" s="2" t="s">
        <v>948</v>
      </c>
      <c r="B162" s="2" t="s">
        <v>949</v>
      </c>
      <c r="C162" s="1">
        <v>99.8</v>
      </c>
      <c r="D162" s="1">
        <v>-102.4</v>
      </c>
      <c r="E162" s="1">
        <v>100</v>
      </c>
      <c r="F162" s="1">
        <v>-94</v>
      </c>
      <c r="G162" s="1" t="s">
        <v>950</v>
      </c>
    </row>
    <row r="163" spans="1:7" ht="12.75">
      <c r="A163" s="2" t="s">
        <v>951</v>
      </c>
      <c r="B163" s="2" t="s">
        <v>952</v>
      </c>
      <c r="C163" s="1">
        <v>100.4</v>
      </c>
      <c r="D163" s="1"/>
      <c r="E163" s="1">
        <v>100.2</v>
      </c>
      <c r="F163" s="1">
        <v>-98.3</v>
      </c>
      <c r="G163" s="1"/>
    </row>
    <row r="164" spans="1:7" ht="12.75">
      <c r="A164" s="2" t="s">
        <v>953</v>
      </c>
      <c r="B164" s="2" t="s">
        <v>954</v>
      </c>
      <c r="C164" s="1">
        <v>93.5</v>
      </c>
      <c r="D164" s="1">
        <v>95.4</v>
      </c>
      <c r="E164" s="1">
        <v>93.7</v>
      </c>
      <c r="F164" s="1">
        <v>92.2</v>
      </c>
      <c r="G164" s="1">
        <v>-92</v>
      </c>
    </row>
    <row r="165" spans="1:7" ht="12.75">
      <c r="A165" s="2" t="s">
        <v>955</v>
      </c>
      <c r="B165" s="2" t="s">
        <v>956</v>
      </c>
      <c r="C165" s="1">
        <v>-96.3</v>
      </c>
      <c r="D165" s="1"/>
      <c r="E165" s="1"/>
      <c r="F165" s="1"/>
      <c r="G165" s="1"/>
    </row>
    <row r="166" spans="1:7" ht="12.75">
      <c r="A166" s="2" t="s">
        <v>957</v>
      </c>
      <c r="B166" s="2" t="s">
        <v>958</v>
      </c>
      <c r="C166" s="1">
        <v>99.9</v>
      </c>
      <c r="D166" s="1">
        <v>103.1</v>
      </c>
      <c r="E166" s="1">
        <v>100.5</v>
      </c>
      <c r="F166" s="1">
        <v>97.3</v>
      </c>
      <c r="G166" s="1">
        <v>95.6</v>
      </c>
    </row>
    <row r="167" spans="1:7" ht="12.75">
      <c r="A167" s="2" t="s">
        <v>959</v>
      </c>
      <c r="B167" s="2" t="s">
        <v>960</v>
      </c>
      <c r="C167" s="1">
        <v>-96.5</v>
      </c>
      <c r="D167" s="1"/>
      <c r="E167" s="1">
        <v>-97.2</v>
      </c>
      <c r="F167" s="1"/>
      <c r="G167" s="1"/>
    </row>
    <row r="168" spans="1:7" ht="12.75">
      <c r="A168" s="2" t="s">
        <v>961</v>
      </c>
      <c r="B168" s="2" t="s">
        <v>962</v>
      </c>
      <c r="C168" s="1">
        <v>101.4</v>
      </c>
      <c r="D168" s="1"/>
      <c r="E168" s="1">
        <v>-101.4</v>
      </c>
      <c r="F168" s="1">
        <v>-99.4</v>
      </c>
      <c r="G168" s="1"/>
    </row>
    <row r="169" spans="1:7" ht="12.75">
      <c r="A169" s="2" t="s">
        <v>963</v>
      </c>
      <c r="B169" s="2" t="s">
        <v>964</v>
      </c>
      <c r="C169" s="1">
        <v>95.8</v>
      </c>
      <c r="D169" s="1"/>
      <c r="E169" s="1">
        <v>-97</v>
      </c>
      <c r="F169" s="1">
        <v>-95.1</v>
      </c>
      <c r="G169" s="1"/>
    </row>
    <row r="170" spans="1:7" ht="12.75">
      <c r="A170" s="2" t="s">
        <v>965</v>
      </c>
      <c r="B170" s="2" t="s">
        <v>966</v>
      </c>
      <c r="C170" s="1">
        <v>99.1</v>
      </c>
      <c r="D170" s="1" t="s">
        <v>967</v>
      </c>
      <c r="E170" s="1">
        <v>-99.9</v>
      </c>
      <c r="F170" s="1" t="s">
        <v>527</v>
      </c>
      <c r="G170" s="1"/>
    </row>
    <row r="171" spans="1:7" ht="12.75">
      <c r="A171" s="2" t="s">
        <v>968</v>
      </c>
      <c r="B171" s="2" t="s">
        <v>969</v>
      </c>
      <c r="C171" s="1">
        <v>93.5</v>
      </c>
      <c r="D171" s="1">
        <v>-100</v>
      </c>
      <c r="E171" s="1">
        <v>-93.3</v>
      </c>
      <c r="F171" s="1"/>
      <c r="G171" s="1"/>
    </row>
    <row r="172" spans="1:7" ht="12.75">
      <c r="A172" s="2" t="s">
        <v>970</v>
      </c>
      <c r="B172" s="2" t="s">
        <v>971</v>
      </c>
      <c r="C172" s="1">
        <v>99.1</v>
      </c>
      <c r="D172" s="1">
        <v>99.9</v>
      </c>
      <c r="E172" s="1">
        <v>99.5</v>
      </c>
      <c r="F172" s="1">
        <v>97.1</v>
      </c>
      <c r="G172" s="1">
        <v>97.1</v>
      </c>
    </row>
    <row r="173" spans="1:7" ht="12.75">
      <c r="A173" s="2" t="s">
        <v>972</v>
      </c>
      <c r="B173" s="2" t="s">
        <v>973</v>
      </c>
      <c r="C173" s="1">
        <v>101.3</v>
      </c>
      <c r="D173" s="1">
        <v>-103.2</v>
      </c>
      <c r="E173" s="1">
        <v>102.2</v>
      </c>
      <c r="F173" s="1">
        <v>-99.4</v>
      </c>
      <c r="G173" s="1" t="s">
        <v>974</v>
      </c>
    </row>
    <row r="174" spans="1:7" ht="12.75">
      <c r="A174" s="2" t="s">
        <v>975</v>
      </c>
      <c r="B174" s="2" t="s">
        <v>976</v>
      </c>
      <c r="C174" s="1">
        <v>98.4</v>
      </c>
      <c r="D174" s="1">
        <v>-102.3</v>
      </c>
      <c r="E174" s="1">
        <v>97.7</v>
      </c>
      <c r="F174" s="1">
        <v>-97</v>
      </c>
      <c r="G174" s="1">
        <v>-97</v>
      </c>
    </row>
    <row r="175" spans="1:7" ht="12.75">
      <c r="A175" s="2" t="s">
        <v>977</v>
      </c>
      <c r="B175" s="2" t="s">
        <v>978</v>
      </c>
      <c r="C175" s="1">
        <v>90.3</v>
      </c>
      <c r="D175" s="1">
        <v>91</v>
      </c>
      <c r="E175" s="1">
        <v>90.7</v>
      </c>
      <c r="F175" s="1">
        <v>90</v>
      </c>
      <c r="G175" s="1">
        <v>89</v>
      </c>
    </row>
    <row r="176" spans="1:7" ht="12.75">
      <c r="A176" s="2" t="s">
        <v>979</v>
      </c>
      <c r="B176" s="2" t="s">
        <v>980</v>
      </c>
      <c r="C176" s="1">
        <v>91.4</v>
      </c>
      <c r="D176" s="1">
        <v>-92.6</v>
      </c>
      <c r="E176" s="1">
        <v>92.2</v>
      </c>
      <c r="F176" s="1">
        <v>86.2</v>
      </c>
      <c r="G176" s="1">
        <v>-85.8</v>
      </c>
    </row>
    <row r="177" spans="1:7" ht="12.75">
      <c r="A177" s="2" t="s">
        <v>981</v>
      </c>
      <c r="B177" s="2" t="s">
        <v>982</v>
      </c>
      <c r="C177" s="1">
        <v>92.5</v>
      </c>
      <c r="D177" s="1">
        <v>-96</v>
      </c>
      <c r="E177" s="1">
        <v>92.7</v>
      </c>
      <c r="F177" s="1">
        <v>88.1</v>
      </c>
      <c r="G177" s="1">
        <v>-88</v>
      </c>
    </row>
    <row r="178" spans="1:7" ht="12.75">
      <c r="A178" s="2" t="s">
        <v>983</v>
      </c>
      <c r="B178" s="2" t="s">
        <v>984</v>
      </c>
      <c r="C178" s="1">
        <v>88.5</v>
      </c>
      <c r="D178" s="1"/>
      <c r="E178" s="1">
        <v>-89</v>
      </c>
      <c r="F178" s="1"/>
      <c r="G178" s="1"/>
    </row>
    <row r="179" spans="1:7" ht="12.75">
      <c r="A179" s="2" t="s">
        <v>985</v>
      </c>
      <c r="B179" s="2" t="s">
        <v>986</v>
      </c>
      <c r="C179" s="1">
        <v>81.4</v>
      </c>
      <c r="D179" s="1"/>
      <c r="E179" s="1" t="s">
        <v>987</v>
      </c>
      <c r="F179" s="1">
        <v>-79.3</v>
      </c>
      <c r="G179" s="1"/>
    </row>
    <row r="180" spans="1:7" ht="12.75">
      <c r="A180" s="2" t="s">
        <v>988</v>
      </c>
      <c r="B180" s="2" t="s">
        <v>989</v>
      </c>
      <c r="C180" s="1">
        <v>71.6</v>
      </c>
      <c r="D180" s="1"/>
      <c r="E180" s="1">
        <v>-71.9</v>
      </c>
      <c r="F180" s="1"/>
      <c r="G180" s="1"/>
    </row>
    <row r="181" spans="1:7" ht="12.75">
      <c r="A181" s="2" t="s">
        <v>990</v>
      </c>
      <c r="B181" s="2" t="s">
        <v>991</v>
      </c>
      <c r="C181" s="1">
        <v>87.8</v>
      </c>
      <c r="D181" s="1"/>
      <c r="E181" s="1">
        <v>88</v>
      </c>
      <c r="F181" s="1" t="s">
        <v>992</v>
      </c>
      <c r="G181" s="1"/>
    </row>
    <row r="182" spans="1:7" ht="12.75">
      <c r="A182" s="2" t="s">
        <v>993</v>
      </c>
      <c r="B182" s="2" t="s">
        <v>994</v>
      </c>
      <c r="C182" s="1">
        <v>96.6</v>
      </c>
      <c r="D182" s="1">
        <v>-98.4</v>
      </c>
      <c r="E182" s="1">
        <v>97.2</v>
      </c>
      <c r="F182" s="1">
        <v>95.2</v>
      </c>
      <c r="G182" s="1">
        <v>-95.2</v>
      </c>
    </row>
    <row r="183" spans="1:7" ht="12.75">
      <c r="A183" s="2" t="s">
        <v>995</v>
      </c>
      <c r="B183" s="2" t="s">
        <v>996</v>
      </c>
      <c r="C183" s="1">
        <v>-108.7</v>
      </c>
      <c r="D183" s="1"/>
      <c r="E183" s="1">
        <v>-108.5</v>
      </c>
      <c r="F183" s="1"/>
      <c r="G183" s="1"/>
    </row>
    <row r="184" spans="1:7" ht="12.75">
      <c r="A184" s="2" t="s">
        <v>997</v>
      </c>
      <c r="B184" s="2" t="s">
        <v>998</v>
      </c>
      <c r="C184" s="1">
        <v>107.3</v>
      </c>
      <c r="D184" s="1"/>
      <c r="E184" s="1">
        <v>108.2</v>
      </c>
      <c r="F184" s="1"/>
      <c r="G184" s="1"/>
    </row>
    <row r="185" spans="1:7" ht="12.75">
      <c r="A185" s="2" t="s">
        <v>999</v>
      </c>
      <c r="B185" s="2" t="s">
        <v>1000</v>
      </c>
      <c r="C185" s="1">
        <v>-104.4</v>
      </c>
      <c r="D185" s="1"/>
      <c r="E185" s="1">
        <v>-104.4</v>
      </c>
      <c r="F185" s="1"/>
      <c r="G185" s="1"/>
    </row>
    <row r="186" spans="1:7" ht="12.75">
      <c r="A186" s="2" t="s">
        <v>1001</v>
      </c>
      <c r="B186" s="2" t="s">
        <v>1002</v>
      </c>
      <c r="C186" s="1">
        <v>-89.5</v>
      </c>
      <c r="D186" s="1"/>
      <c r="E186" s="1">
        <v>-90</v>
      </c>
      <c r="F186" s="1"/>
      <c r="G186" s="1"/>
    </row>
    <row r="187" spans="1:7" ht="12.75">
      <c r="A187" s="2" t="s">
        <v>1003</v>
      </c>
      <c r="B187" s="2" t="s">
        <v>1004</v>
      </c>
      <c r="C187" s="1">
        <v>95</v>
      </c>
      <c r="D187" s="1"/>
      <c r="E187" s="1">
        <v>95.3</v>
      </c>
      <c r="F187" s="1">
        <v>-94</v>
      </c>
      <c r="G187" s="1"/>
    </row>
    <row r="188" spans="1:7" ht="12.75">
      <c r="A188" s="2" t="s">
        <v>1005</v>
      </c>
      <c r="B188" s="2" t="s">
        <v>1006</v>
      </c>
      <c r="C188" s="1">
        <v>65.3</v>
      </c>
      <c r="D188" s="1"/>
      <c r="E188" s="1">
        <v>65.1</v>
      </c>
      <c r="F188" s="1"/>
      <c r="G188" s="1"/>
    </row>
    <row r="189" spans="1:7" ht="12.75">
      <c r="A189" s="2" t="s">
        <v>1007</v>
      </c>
      <c r="B189" s="2" t="s">
        <v>1008</v>
      </c>
      <c r="C189" s="1">
        <v>52.3</v>
      </c>
      <c r="D189" s="1"/>
      <c r="E189" s="1">
        <v>-52.1</v>
      </c>
      <c r="F189" s="1"/>
      <c r="G189" s="1"/>
    </row>
    <row r="190" spans="1:7" ht="12.75">
      <c r="A190" s="2" t="s">
        <v>1009</v>
      </c>
      <c r="B190" s="2" t="s">
        <v>1010</v>
      </c>
      <c r="C190" s="1">
        <v>102.1</v>
      </c>
      <c r="D190" s="1">
        <v>104.6</v>
      </c>
      <c r="E190" s="1">
        <v>102.4</v>
      </c>
      <c r="F190" s="1">
        <v>99.4</v>
      </c>
      <c r="G190" s="1">
        <v>-98.7</v>
      </c>
    </row>
    <row r="191" spans="1:7" ht="12.75">
      <c r="A191" s="2" t="s">
        <v>1011</v>
      </c>
      <c r="B191" s="2" t="s">
        <v>1012</v>
      </c>
      <c r="C191" s="1">
        <v>94.1</v>
      </c>
      <c r="D191" s="1">
        <v>94.8</v>
      </c>
      <c r="E191" s="1">
        <v>94.2</v>
      </c>
      <c r="F191" s="1">
        <v>93.4</v>
      </c>
      <c r="G191" s="1">
        <v>-93.4</v>
      </c>
    </row>
    <row r="192" spans="1:7" ht="12.75">
      <c r="A192" s="2" t="s">
        <v>1013</v>
      </c>
      <c r="B192" s="2" t="s">
        <v>1014</v>
      </c>
      <c r="C192" s="1">
        <v>95</v>
      </c>
      <c r="D192" s="1">
        <v>96.7</v>
      </c>
      <c r="E192" s="1">
        <v>96</v>
      </c>
      <c r="F192" s="1">
        <v>94.1</v>
      </c>
      <c r="G192" s="1">
        <v>-93.9</v>
      </c>
    </row>
    <row r="193" spans="1:7" ht="12.75">
      <c r="A193" s="2" t="s">
        <v>1015</v>
      </c>
      <c r="B193" s="2" t="s">
        <v>1016</v>
      </c>
      <c r="C193" s="1">
        <v>95.5</v>
      </c>
      <c r="D193" s="1"/>
      <c r="E193" s="1">
        <v>-96.4</v>
      </c>
      <c r="F193" s="1" t="s">
        <v>205</v>
      </c>
      <c r="G193" s="1">
        <v>-94.5</v>
      </c>
    </row>
    <row r="194" spans="1:7" ht="12.75">
      <c r="A194" s="2" t="s">
        <v>1017</v>
      </c>
      <c r="B194" s="2" t="s">
        <v>1018</v>
      </c>
      <c r="C194" s="1">
        <v>-88.6</v>
      </c>
      <c r="D194" s="1"/>
      <c r="E194" s="1">
        <v>-89.5</v>
      </c>
      <c r="F194" s="1"/>
      <c r="G194" s="1"/>
    </row>
    <row r="195" spans="1:7" ht="12.75">
      <c r="A195" s="2" t="s">
        <v>1019</v>
      </c>
      <c r="B195" s="2" t="s">
        <v>1020</v>
      </c>
      <c r="C195" s="1">
        <v>-102</v>
      </c>
      <c r="D195" s="1"/>
      <c r="E195" s="1">
        <v>-102.1</v>
      </c>
      <c r="F195" s="1"/>
      <c r="G195" s="1"/>
    </row>
    <row r="196" spans="1:7" ht="12.75">
      <c r="A196" s="2" t="s">
        <v>1021</v>
      </c>
      <c r="B196" s="2" t="s">
        <v>1022</v>
      </c>
      <c r="C196" s="1">
        <v>89.3</v>
      </c>
      <c r="D196" s="1"/>
      <c r="E196" s="1">
        <v>-89.5</v>
      </c>
      <c r="F196" s="1">
        <v>-86.2</v>
      </c>
      <c r="G196" s="1"/>
    </row>
    <row r="197" spans="1:7" ht="12.75">
      <c r="A197" s="2" t="s">
        <v>1023</v>
      </c>
      <c r="B197" s="2" t="s">
        <v>1024</v>
      </c>
      <c r="C197" s="1">
        <v>90</v>
      </c>
      <c r="D197" s="1">
        <v>91</v>
      </c>
      <c r="E197" s="1">
        <v>90.9</v>
      </c>
      <c r="F197" s="1">
        <v>90.1</v>
      </c>
      <c r="G197" s="1">
        <v>-90</v>
      </c>
    </row>
    <row r="198" spans="1:7" ht="12.75">
      <c r="A198" s="2" t="s">
        <v>1025</v>
      </c>
      <c r="B198" s="2" t="s">
        <v>1026</v>
      </c>
      <c r="C198" s="1">
        <v>-94</v>
      </c>
      <c r="D198" s="1"/>
      <c r="E198" s="1">
        <v>-94</v>
      </c>
      <c r="F198" s="1"/>
      <c r="G198" s="1"/>
    </row>
    <row r="199" spans="1:7" ht="12.75">
      <c r="A199" s="2" t="s">
        <v>1027</v>
      </c>
      <c r="B199" s="2" t="s">
        <v>1028</v>
      </c>
      <c r="C199" s="1">
        <v>-72.1</v>
      </c>
      <c r="D199" s="1"/>
      <c r="E199" s="1">
        <v>-71.7</v>
      </c>
      <c r="F199" s="1"/>
      <c r="G199" s="1"/>
    </row>
    <row r="200" spans="1:7" ht="12.75">
      <c r="A200" s="2" t="s">
        <v>1029</v>
      </c>
      <c r="B200" s="2" t="s">
        <v>1030</v>
      </c>
      <c r="C200" s="1">
        <v>86.2</v>
      </c>
      <c r="D200" s="1"/>
      <c r="E200" s="1">
        <v>86.4</v>
      </c>
      <c r="F200" s="1">
        <v>-83.5</v>
      </c>
      <c r="G200" s="1"/>
    </row>
    <row r="201" spans="1:7" ht="12.75">
      <c r="A201" s="2" t="s">
        <v>1031</v>
      </c>
      <c r="B201" s="2" t="s">
        <v>1032</v>
      </c>
      <c r="C201" s="1">
        <v>98.3</v>
      </c>
      <c r="D201" s="1"/>
      <c r="E201" s="1">
        <v>98.6</v>
      </c>
      <c r="F201" s="1"/>
      <c r="G201" s="1"/>
    </row>
    <row r="202" spans="1:7" ht="12.75">
      <c r="A202" s="2" t="s">
        <v>1033</v>
      </c>
      <c r="B202" s="2" t="s">
        <v>1034</v>
      </c>
      <c r="C202" s="1">
        <v>94.3</v>
      </c>
      <c r="D202" s="1">
        <v>-95.8</v>
      </c>
      <c r="E202" s="1">
        <v>94.1</v>
      </c>
      <c r="F202" s="1">
        <v>91.6</v>
      </c>
      <c r="G202" s="1">
        <v>-90.8</v>
      </c>
    </row>
    <row r="203" spans="1:7" ht="12.75">
      <c r="A203" s="2" t="s">
        <v>1035</v>
      </c>
      <c r="B203" s="2" t="s">
        <v>1036</v>
      </c>
      <c r="C203" s="1">
        <v>65.3</v>
      </c>
      <c r="D203" s="1"/>
      <c r="E203" s="1"/>
      <c r="F203" s="1"/>
      <c r="G203" s="1"/>
    </row>
    <row r="204" spans="1:7" ht="12.75">
      <c r="A204" s="2" t="s">
        <v>1037</v>
      </c>
      <c r="B204" s="2" t="s">
        <v>1038</v>
      </c>
      <c r="C204" s="1">
        <v>98.9</v>
      </c>
      <c r="D204" s="1">
        <v>-101.4</v>
      </c>
      <c r="E204" s="1">
        <v>100.7</v>
      </c>
      <c r="F204" s="1">
        <v>98.5</v>
      </c>
      <c r="G204" s="1">
        <v>-97.5</v>
      </c>
    </row>
    <row r="205" spans="1:7" ht="12.75">
      <c r="A205" s="2" t="s">
        <v>1039</v>
      </c>
      <c r="B205" s="2" t="s">
        <v>1040</v>
      </c>
      <c r="C205" s="1">
        <v>-98.1</v>
      </c>
      <c r="D205" s="1"/>
      <c r="E205" s="1">
        <v>-98.5</v>
      </c>
      <c r="F205" s="1" t="s">
        <v>1041</v>
      </c>
      <c r="G205" s="1"/>
    </row>
    <row r="206" spans="1:7" ht="12.75">
      <c r="A206" s="2" t="s">
        <v>1042</v>
      </c>
      <c r="B206" s="2" t="s">
        <v>1043</v>
      </c>
      <c r="C206" s="1">
        <v>-93.8</v>
      </c>
      <c r="D206" s="1"/>
      <c r="E206" s="1">
        <v>-93.2</v>
      </c>
      <c r="F206" s="1" t="s">
        <v>1044</v>
      </c>
      <c r="G206" s="1"/>
    </row>
    <row r="207" spans="1:7" ht="12.75">
      <c r="A207" s="2" t="s">
        <v>1045</v>
      </c>
      <c r="B207" s="2" t="s">
        <v>1046</v>
      </c>
      <c r="C207" s="1">
        <v>92.8</v>
      </c>
      <c r="D207" s="1"/>
      <c r="E207" s="1">
        <v>-93.5</v>
      </c>
      <c r="F207" s="1" t="s">
        <v>1047</v>
      </c>
      <c r="G207" s="1"/>
    </row>
    <row r="208" spans="1:7" ht="12.75">
      <c r="A208" s="2" t="s">
        <v>1048</v>
      </c>
      <c r="B208" s="2" t="s">
        <v>1049</v>
      </c>
      <c r="C208" s="1">
        <v>97</v>
      </c>
      <c r="D208" s="1">
        <v>97.1</v>
      </c>
      <c r="E208" s="1">
        <v>96.9</v>
      </c>
      <c r="F208" s="1">
        <v>96</v>
      </c>
      <c r="G208" s="1">
        <v>-95</v>
      </c>
    </row>
    <row r="209" spans="1:7" ht="12.75">
      <c r="A209" s="2" t="s">
        <v>1050</v>
      </c>
      <c r="B209" s="2" t="s">
        <v>1051</v>
      </c>
      <c r="C209" s="1">
        <v>-82</v>
      </c>
      <c r="D209" s="1"/>
      <c r="E209" s="1">
        <v>-82.4</v>
      </c>
      <c r="F209" s="1"/>
      <c r="G209" s="1"/>
    </row>
    <row r="210" spans="1:7" ht="12.75">
      <c r="A210" s="2" t="s">
        <v>1052</v>
      </c>
      <c r="B210" s="2" t="s">
        <v>1053</v>
      </c>
      <c r="C210" s="1">
        <v>94.8</v>
      </c>
      <c r="D210" s="1">
        <v>-98.2</v>
      </c>
      <c r="E210" s="1">
        <v>93.7</v>
      </c>
      <c r="F210" s="1" t="s">
        <v>1054</v>
      </c>
      <c r="G210" s="1"/>
    </row>
    <row r="211" spans="1:7" ht="12.75">
      <c r="A211" s="2" t="s">
        <v>1055</v>
      </c>
      <c r="B211" s="2" t="s">
        <v>1056</v>
      </c>
      <c r="C211" s="1">
        <v>90.5</v>
      </c>
      <c r="D211" s="1">
        <v>92</v>
      </c>
      <c r="E211" s="1">
        <v>91.2</v>
      </c>
      <c r="F211" s="1">
        <v>-89.6</v>
      </c>
      <c r="G211" s="1"/>
    </row>
    <row r="212" spans="1:7" ht="12.75">
      <c r="A212" s="2" t="s">
        <v>1057</v>
      </c>
      <c r="B212" s="2" t="s">
        <v>1058</v>
      </c>
      <c r="C212" s="1">
        <v>102.5</v>
      </c>
      <c r="D212" s="1">
        <v>-105.2</v>
      </c>
      <c r="E212" s="1">
        <v>103.9</v>
      </c>
      <c r="F212" s="1">
        <v>100.9</v>
      </c>
      <c r="G212" s="1">
        <v>-98</v>
      </c>
    </row>
    <row r="213" spans="1:7" ht="12.75">
      <c r="A213" s="2" t="s">
        <v>1059</v>
      </c>
      <c r="B213" s="2" t="s">
        <v>1060</v>
      </c>
      <c r="C213" s="1">
        <v>96</v>
      </c>
      <c r="D213" s="1">
        <v>98.3</v>
      </c>
      <c r="E213" s="1">
        <v>97</v>
      </c>
      <c r="F213" s="1">
        <v>95</v>
      </c>
      <c r="G213" s="1">
        <v>92.7</v>
      </c>
    </row>
    <row r="214" spans="1:7" ht="12.75">
      <c r="A214" s="2" t="s">
        <v>1061</v>
      </c>
      <c r="B214" s="2" t="s">
        <v>1062</v>
      </c>
      <c r="C214" s="1">
        <v>94.2</v>
      </c>
      <c r="D214" s="1">
        <v>-95.5</v>
      </c>
      <c r="E214" s="1">
        <v>94.7</v>
      </c>
      <c r="F214" s="1">
        <v>92.9</v>
      </c>
      <c r="G214" s="1" t="s">
        <v>1063</v>
      </c>
    </row>
    <row r="215" spans="1:7" ht="12.75">
      <c r="A215" s="2" t="s">
        <v>1064</v>
      </c>
      <c r="B215" s="2" t="s">
        <v>1065</v>
      </c>
      <c r="C215" s="1">
        <v>91.8</v>
      </c>
      <c r="D215" s="1">
        <v>-94.2</v>
      </c>
      <c r="E215" s="1">
        <v>92.5</v>
      </c>
      <c r="F215" s="1">
        <v>91.7</v>
      </c>
      <c r="G215" s="1">
        <v>-90.6</v>
      </c>
    </row>
    <row r="216" spans="1:7" ht="12.75">
      <c r="A216" s="2" t="s">
        <v>1066</v>
      </c>
      <c r="B216" s="2" t="s">
        <v>1067</v>
      </c>
      <c r="C216" s="1">
        <v>96.3</v>
      </c>
      <c r="D216" s="1">
        <v>96.3</v>
      </c>
      <c r="E216" s="1">
        <v>96.2</v>
      </c>
      <c r="F216" s="1">
        <v>95.7</v>
      </c>
      <c r="G216" s="1">
        <v>-95.2</v>
      </c>
    </row>
    <row r="217" spans="1:7" ht="12.75">
      <c r="A217" s="2" t="s">
        <v>1068</v>
      </c>
      <c r="B217" s="2" t="s">
        <v>1069</v>
      </c>
      <c r="C217" s="1">
        <v>97.1</v>
      </c>
      <c r="D217" s="1">
        <v>99.1</v>
      </c>
      <c r="E217" s="1">
        <v>97.2</v>
      </c>
      <c r="F217" s="1">
        <v>96.6</v>
      </c>
      <c r="G217" s="1" t="s">
        <v>1070</v>
      </c>
    </row>
    <row r="218" spans="1:7" ht="12.75">
      <c r="A218" s="2" t="s">
        <v>1071</v>
      </c>
      <c r="B218" s="2" t="s">
        <v>1072</v>
      </c>
      <c r="C218" s="1">
        <v>-91</v>
      </c>
      <c r="D218" s="1"/>
      <c r="E218" s="1">
        <v>-91.2</v>
      </c>
      <c r="F218" s="1"/>
      <c r="G218" s="1"/>
    </row>
    <row r="219" spans="1:7" ht="12.75">
      <c r="A219" s="2" t="s">
        <v>1073</v>
      </c>
      <c r="B219" s="2" t="s">
        <v>1074</v>
      </c>
      <c r="C219" s="1">
        <v>94.8</v>
      </c>
      <c r="D219" s="1">
        <v>-96.1</v>
      </c>
      <c r="E219" s="1">
        <v>95.7</v>
      </c>
      <c r="F219" s="1">
        <v>92.9</v>
      </c>
      <c r="G219" s="1">
        <v>-92.4</v>
      </c>
    </row>
    <row r="220" spans="1:7" ht="12.75">
      <c r="A220" s="2" t="s">
        <v>1075</v>
      </c>
      <c r="B220" s="2" t="s">
        <v>1076</v>
      </c>
      <c r="C220" s="1">
        <v>-87.2</v>
      </c>
      <c r="D220" s="1"/>
      <c r="E220" s="1">
        <v>-86.5</v>
      </c>
      <c r="F220" s="1"/>
      <c r="G220" s="1"/>
    </row>
    <row r="221" spans="1:7" ht="12.75">
      <c r="A221" s="2" t="s">
        <v>1077</v>
      </c>
      <c r="B221" s="2" t="s">
        <v>1078</v>
      </c>
      <c r="C221" s="1">
        <v>86.5</v>
      </c>
      <c r="D221" s="1">
        <v>89.3</v>
      </c>
      <c r="E221" s="1">
        <v>86.5</v>
      </c>
      <c r="F221" s="1">
        <v>84.7</v>
      </c>
      <c r="G221" s="1">
        <v>-80.9</v>
      </c>
    </row>
    <row r="222" spans="1:7" ht="12.75">
      <c r="A222" s="2" t="s">
        <v>1079</v>
      </c>
      <c r="B222" s="2" t="s">
        <v>1080</v>
      </c>
      <c r="C222" s="1">
        <v>89</v>
      </c>
      <c r="D222" s="1">
        <v>-91.3</v>
      </c>
      <c r="E222" s="1">
        <v>90</v>
      </c>
      <c r="F222" s="1">
        <v>-85.3</v>
      </c>
      <c r="G222" s="1">
        <v>-81.9</v>
      </c>
    </row>
    <row r="223" spans="1:7" ht="12.75">
      <c r="A223" s="2" t="s">
        <v>1081</v>
      </c>
      <c r="B223" s="2" t="s">
        <v>1082</v>
      </c>
      <c r="C223" s="1">
        <v>87.7</v>
      </c>
      <c r="D223" s="1"/>
      <c r="E223" s="1">
        <v>-87.8</v>
      </c>
      <c r="F223" s="1"/>
      <c r="G223" s="1"/>
    </row>
    <row r="224" spans="1:7" ht="12.75">
      <c r="A224" s="2" t="s">
        <v>1083</v>
      </c>
      <c r="B224" s="2" t="s">
        <v>1084</v>
      </c>
      <c r="C224" s="1">
        <v>-82.6</v>
      </c>
      <c r="D224" s="1"/>
      <c r="E224" s="1">
        <v>-82.9</v>
      </c>
      <c r="F224" s="1"/>
      <c r="G224" s="1"/>
    </row>
    <row r="225" spans="1:7" ht="12.75">
      <c r="A225" s="2" t="s">
        <v>1085</v>
      </c>
      <c r="B225" s="2" t="s">
        <v>1086</v>
      </c>
      <c r="C225" s="1">
        <v>89</v>
      </c>
      <c r="D225" s="1" t="s">
        <v>1087</v>
      </c>
      <c r="E225" s="1">
        <v>89.3</v>
      </c>
      <c r="F225" s="1"/>
      <c r="G225" s="1"/>
    </row>
    <row r="226" spans="1:7" ht="12.75">
      <c r="A226" s="2" t="s">
        <v>1088</v>
      </c>
      <c r="B226" s="2" t="s">
        <v>1089</v>
      </c>
      <c r="C226" s="1">
        <v>86</v>
      </c>
      <c r="D226" s="1"/>
      <c r="E226" s="1">
        <v>-84.9</v>
      </c>
      <c r="F226" s="1"/>
      <c r="G226" s="1"/>
    </row>
    <row r="227" spans="1:7" ht="12.75">
      <c r="A227" s="2" t="s">
        <v>1090</v>
      </c>
      <c r="B227" s="2" t="s">
        <v>1091</v>
      </c>
      <c r="C227" s="1">
        <v>85.3</v>
      </c>
      <c r="D227" s="1">
        <v>-87.2</v>
      </c>
      <c r="E227" s="1">
        <v>85.4</v>
      </c>
      <c r="F227" s="1"/>
      <c r="G227" s="1"/>
    </row>
    <row r="228" spans="1:7" ht="12.75">
      <c r="A228" s="2" t="s">
        <v>1092</v>
      </c>
      <c r="B228" s="2" t="s">
        <v>1093</v>
      </c>
      <c r="C228" s="1">
        <v>80</v>
      </c>
      <c r="D228" s="1"/>
      <c r="E228" s="1">
        <v>79.5</v>
      </c>
      <c r="F228" s="1"/>
      <c r="G228" s="1">
        <v>-77.8</v>
      </c>
    </row>
    <row r="229" spans="1:7" ht="12.75">
      <c r="A229" s="2" t="s">
        <v>1094</v>
      </c>
      <c r="B229" s="2" t="s">
        <v>1095</v>
      </c>
      <c r="C229" s="1">
        <v>85.6</v>
      </c>
      <c r="D229" s="1"/>
      <c r="E229" s="1">
        <v>85.8</v>
      </c>
      <c r="F229" s="1">
        <v>-86.4</v>
      </c>
      <c r="G229" s="1"/>
    </row>
    <row r="230" spans="1:7" ht="12.75">
      <c r="A230" s="2" t="s">
        <v>1096</v>
      </c>
      <c r="B230" s="2" t="s">
        <v>1097</v>
      </c>
      <c r="C230" s="1">
        <v>-75.9</v>
      </c>
      <c r="D230" s="1"/>
      <c r="E230" s="1">
        <v>-76.5</v>
      </c>
      <c r="F230" s="1"/>
      <c r="G230" s="1"/>
    </row>
    <row r="231" spans="1:7" ht="12.75">
      <c r="A231" s="2" t="s">
        <v>1098</v>
      </c>
      <c r="B231" s="2" t="s">
        <v>1099</v>
      </c>
      <c r="C231" s="1">
        <v>-81.2</v>
      </c>
      <c r="D231" s="1"/>
      <c r="E231" s="1">
        <v>-82.2</v>
      </c>
      <c r="F231" s="1"/>
      <c r="G231" s="1"/>
    </row>
    <row r="232" spans="1:7" ht="12.75">
      <c r="A232" s="2" t="s">
        <v>1100</v>
      </c>
      <c r="B232" s="2" t="s">
        <v>1101</v>
      </c>
      <c r="C232" s="1">
        <v>82.7</v>
      </c>
      <c r="D232" s="1" t="s">
        <v>1102</v>
      </c>
      <c r="E232" s="1">
        <v>83</v>
      </c>
      <c r="F232" s="1">
        <v>-81.4</v>
      </c>
      <c r="G232" s="1">
        <v>-80.7</v>
      </c>
    </row>
    <row r="233" spans="1:7" ht="12.75">
      <c r="A233" s="2" t="s">
        <v>1103</v>
      </c>
      <c r="B233" s="2" t="s">
        <v>1104</v>
      </c>
      <c r="C233" s="1">
        <v>70.8</v>
      </c>
      <c r="D233" s="1">
        <v>72.7</v>
      </c>
      <c r="E233" s="1">
        <v>71.3</v>
      </c>
      <c r="F233" s="1">
        <v>-68.5</v>
      </c>
      <c r="G233" s="1">
        <v>-67.5</v>
      </c>
    </row>
    <row r="234" spans="1:7" ht="12.75">
      <c r="A234" s="2" t="s">
        <v>1105</v>
      </c>
      <c r="B234" s="2" t="s">
        <v>1106</v>
      </c>
      <c r="C234" s="1">
        <v>93.4</v>
      </c>
      <c r="D234" s="1" t="s">
        <v>205</v>
      </c>
      <c r="E234" s="1">
        <v>93.6</v>
      </c>
      <c r="F234" s="1">
        <v>-92.6</v>
      </c>
      <c r="G234" s="1">
        <v>-90.6</v>
      </c>
    </row>
    <row r="235" spans="1:7" ht="12.75">
      <c r="A235" s="2" t="s">
        <v>1107</v>
      </c>
      <c r="B235" s="2" t="s">
        <v>1108</v>
      </c>
      <c r="C235" s="1">
        <v>78.5</v>
      </c>
      <c r="D235" s="1">
        <v>79.7</v>
      </c>
      <c r="E235" s="1">
        <v>79.5</v>
      </c>
      <c r="F235" s="1">
        <v>77.8</v>
      </c>
      <c r="G235" s="1">
        <v>-76.8</v>
      </c>
    </row>
    <row r="236" spans="1:7" ht="12.75">
      <c r="A236" s="2" t="s">
        <v>1109</v>
      </c>
      <c r="B236" s="2" t="s">
        <v>1110</v>
      </c>
      <c r="C236" s="1">
        <v>70.4</v>
      </c>
      <c r="D236" s="1"/>
      <c r="E236" s="1">
        <v>-70.3</v>
      </c>
      <c r="F236" s="1">
        <v>-70.2</v>
      </c>
      <c r="G236" s="1"/>
    </row>
    <row r="237" spans="1:6" ht="12.75">
      <c r="A237" s="2" t="s">
        <v>1111</v>
      </c>
      <c r="B237" s="2" t="s">
        <v>1112</v>
      </c>
      <c r="C237" s="1">
        <v>69.2</v>
      </c>
      <c r="D237" s="1"/>
      <c r="E237" s="1">
        <v>68.8</v>
      </c>
      <c r="F237" s="1">
        <v>65.6</v>
      </c>
    </row>
    <row r="238" spans="1:7" ht="12.75">
      <c r="A238" s="2" t="s">
        <v>1113</v>
      </c>
      <c r="B238" s="2" t="s">
        <v>1114</v>
      </c>
      <c r="C238" s="1">
        <v>59.6</v>
      </c>
      <c r="D238" s="1"/>
      <c r="E238" s="1">
        <v>-59.2</v>
      </c>
      <c r="F238" s="1">
        <v>-61.5</v>
      </c>
      <c r="G238" s="1"/>
    </row>
    <row r="239" spans="1:7" ht="12.75">
      <c r="A239" s="2" t="s">
        <v>1115</v>
      </c>
      <c r="B239" s="2" t="s">
        <v>1116</v>
      </c>
      <c r="C239" s="1">
        <v>57.5</v>
      </c>
      <c r="D239" s="1"/>
      <c r="E239" s="1"/>
      <c r="F239" s="1">
        <v>-53.8</v>
      </c>
      <c r="G239" s="1"/>
    </row>
    <row r="240" spans="1:7" ht="12.75">
      <c r="A240" s="2" t="s">
        <v>1117</v>
      </c>
      <c r="B240" s="2" t="s">
        <v>1118</v>
      </c>
      <c r="C240" s="1">
        <v>57.9</v>
      </c>
      <c r="D240" s="1">
        <v>-58.5</v>
      </c>
      <c r="E240" s="1">
        <v>58.4</v>
      </c>
      <c r="F240" s="1">
        <v>-56.2</v>
      </c>
      <c r="G240" s="1"/>
    </row>
    <row r="241" spans="1:7" ht="12.75">
      <c r="A241" s="2" t="s">
        <v>1119</v>
      </c>
      <c r="B241" s="2" t="s">
        <v>1120</v>
      </c>
      <c r="C241" s="1">
        <v>75.9</v>
      </c>
      <c r="D241" s="1"/>
      <c r="E241" s="1">
        <v>-75.2</v>
      </c>
      <c r="F241" s="1">
        <v>-74.2</v>
      </c>
      <c r="G241" s="1"/>
    </row>
    <row r="242" spans="1:7" ht="12.75">
      <c r="A242" s="2" t="s">
        <v>1121</v>
      </c>
      <c r="B242" s="2" t="s">
        <v>1122</v>
      </c>
      <c r="C242" s="1">
        <v>-104</v>
      </c>
      <c r="D242" s="1"/>
      <c r="E242" s="1"/>
      <c r="F242" s="1"/>
      <c r="G242" s="1"/>
    </row>
    <row r="243" spans="1:7" ht="12.75">
      <c r="A243" s="2" t="s">
        <v>1123</v>
      </c>
      <c r="B243" s="2" t="s">
        <v>1124</v>
      </c>
      <c r="C243" s="1">
        <v>-103.2</v>
      </c>
      <c r="D243" s="1"/>
      <c r="E243" s="1">
        <v>-103.5</v>
      </c>
      <c r="F243" s="1"/>
      <c r="G243" s="1"/>
    </row>
    <row r="244" spans="1:7" ht="12.75">
      <c r="A244" s="2" t="s">
        <v>1125</v>
      </c>
      <c r="B244" s="2" t="s">
        <v>1126</v>
      </c>
      <c r="C244" s="1">
        <v>94.4</v>
      </c>
      <c r="D244" s="1" t="s">
        <v>1127</v>
      </c>
      <c r="E244" s="1">
        <v>-94.3</v>
      </c>
      <c r="F244" s="1"/>
      <c r="G244" s="1"/>
    </row>
    <row r="245" spans="1:7" ht="12.75">
      <c r="A245" s="2" t="s">
        <v>1128</v>
      </c>
      <c r="B245" s="2" t="s">
        <v>1129</v>
      </c>
      <c r="C245" s="1">
        <v>98.5</v>
      </c>
      <c r="D245" s="1">
        <v>-99.5</v>
      </c>
      <c r="E245" s="1">
        <v>-98.6</v>
      </c>
      <c r="F245" s="1"/>
      <c r="G245" s="1"/>
    </row>
    <row r="246" spans="1:7" ht="12.75">
      <c r="A246" s="2" t="s">
        <v>1130</v>
      </c>
      <c r="B246" s="2" t="s">
        <v>1131</v>
      </c>
      <c r="C246" s="1">
        <v>94.2</v>
      </c>
      <c r="D246" s="1">
        <v>94.9</v>
      </c>
      <c r="E246" s="1">
        <v>94.5</v>
      </c>
      <c r="F246" s="1">
        <v>-91</v>
      </c>
      <c r="G246" s="1"/>
    </row>
    <row r="247" spans="1:7" ht="12.75">
      <c r="A247" s="2" t="s">
        <v>1132</v>
      </c>
      <c r="B247" s="2" t="s">
        <v>1133</v>
      </c>
      <c r="C247" s="1">
        <v>89.5</v>
      </c>
      <c r="D247" s="1">
        <v>90.3</v>
      </c>
      <c r="E247" s="1">
        <v>89.8</v>
      </c>
      <c r="F247" s="1">
        <v>-87</v>
      </c>
      <c r="G247" s="1"/>
    </row>
    <row r="248" spans="1:7" ht="12.75">
      <c r="A248" s="2" t="s">
        <v>1134</v>
      </c>
      <c r="B248" s="2" t="s">
        <v>1135</v>
      </c>
      <c r="C248" s="1">
        <v>88</v>
      </c>
      <c r="D248" s="1">
        <v>-88.5</v>
      </c>
      <c r="E248" s="1">
        <v>87.7</v>
      </c>
      <c r="F248" s="1">
        <v>-85.5</v>
      </c>
      <c r="G248" s="1" t="s">
        <v>1136</v>
      </c>
    </row>
    <row r="249" spans="1:7" ht="12.75">
      <c r="A249" s="2" t="s">
        <v>1137</v>
      </c>
      <c r="B249" s="2" t="s">
        <v>1138</v>
      </c>
      <c r="C249" s="1">
        <v>78.3</v>
      </c>
      <c r="D249" s="1"/>
      <c r="E249" s="1">
        <v>-78.4</v>
      </c>
      <c r="F249" s="1"/>
      <c r="G249" s="1"/>
    </row>
    <row r="250" spans="1:7" ht="12.75">
      <c r="A250" s="2" t="s">
        <v>1139</v>
      </c>
      <c r="B250" s="2" t="s">
        <v>1140</v>
      </c>
      <c r="C250" s="1">
        <v>71.7</v>
      </c>
      <c r="D250" s="1"/>
      <c r="E250" s="1">
        <v>70.8</v>
      </c>
      <c r="F250" s="1">
        <v>71.5</v>
      </c>
      <c r="G250" s="1"/>
    </row>
    <row r="251" spans="1:7" ht="12.75">
      <c r="A251" s="2" t="s">
        <v>1141</v>
      </c>
      <c r="B251" s="2" t="s">
        <v>1142</v>
      </c>
      <c r="C251" s="1">
        <v>67.7</v>
      </c>
      <c r="D251" s="1"/>
      <c r="E251" s="1">
        <v>67.8</v>
      </c>
      <c r="F251" s="1">
        <v>67.5</v>
      </c>
      <c r="G251" s="1"/>
    </row>
    <row r="252" spans="1:7" ht="12.75">
      <c r="A252" s="2" t="s">
        <v>1143</v>
      </c>
      <c r="B252" s="2" t="s">
        <v>1144</v>
      </c>
      <c r="C252" s="1">
        <v>63.4</v>
      </c>
      <c r="D252" s="1"/>
      <c r="E252" s="1">
        <v>63.1</v>
      </c>
      <c r="F252" s="1"/>
      <c r="G252" s="1"/>
    </row>
    <row r="253" spans="1:7" ht="12.75">
      <c r="A253" s="2" t="s">
        <v>1145</v>
      </c>
      <c r="B253" s="2" t="s">
        <v>1146</v>
      </c>
      <c r="C253" s="1">
        <v>68.1</v>
      </c>
      <c r="D253" s="1"/>
      <c r="E253" s="1">
        <v>67.9</v>
      </c>
      <c r="F253" s="1">
        <v>-66.4</v>
      </c>
      <c r="G253" s="1"/>
    </row>
    <row r="254" spans="1:7" ht="12.75">
      <c r="A254" s="2" t="s">
        <v>1147</v>
      </c>
      <c r="B254" s="2" t="s">
        <v>1148</v>
      </c>
      <c r="C254" s="1">
        <v>85</v>
      </c>
      <c r="D254" s="1">
        <v>86.7</v>
      </c>
      <c r="E254" s="1">
        <v>86.4</v>
      </c>
      <c r="F254" s="1">
        <v>84.3</v>
      </c>
      <c r="G254" s="1">
        <v>-79.9</v>
      </c>
    </row>
    <row r="255" spans="1:7" ht="12.75">
      <c r="A255" s="2" t="s">
        <v>1149</v>
      </c>
      <c r="B255" s="2" t="s">
        <v>1150</v>
      </c>
      <c r="C255" s="1">
        <v>66.8</v>
      </c>
      <c r="D255" s="1"/>
      <c r="E255" s="1">
        <v>-67.1</v>
      </c>
      <c r="F255" s="1">
        <v>-66.8</v>
      </c>
      <c r="G255" s="1"/>
    </row>
    <row r="256" spans="1:7" ht="12.75">
      <c r="A256" s="2" t="s">
        <v>1151</v>
      </c>
      <c r="B256" s="2" t="s">
        <v>1152</v>
      </c>
      <c r="C256" s="1">
        <v>105.3</v>
      </c>
      <c r="D256" s="1"/>
      <c r="E256" s="1">
        <v>-106.8</v>
      </c>
      <c r="F256" s="1"/>
      <c r="G256" s="1"/>
    </row>
    <row r="257" spans="1:7" ht="12.75">
      <c r="A257" s="2" t="s">
        <v>1153</v>
      </c>
      <c r="B257" s="2" t="s">
        <v>1154</v>
      </c>
      <c r="C257" s="1">
        <v>102.5</v>
      </c>
      <c r="D257" s="1"/>
      <c r="E257" s="1">
        <v>102.7</v>
      </c>
      <c r="F257" s="1"/>
      <c r="G257" s="1"/>
    </row>
    <row r="258" spans="1:7" ht="12.75">
      <c r="A258" s="2" t="s">
        <v>1155</v>
      </c>
      <c r="B258" s="2" t="s">
        <v>1156</v>
      </c>
      <c r="C258" s="1">
        <v>-72.3</v>
      </c>
      <c r="D258" s="1"/>
      <c r="E258" s="1"/>
      <c r="F258" s="1">
        <v>-71.8</v>
      </c>
      <c r="G258" s="1"/>
    </row>
    <row r="259" spans="1:7" ht="12.75">
      <c r="A259" s="2" t="s">
        <v>1157</v>
      </c>
      <c r="B259" s="2" t="s">
        <v>1158</v>
      </c>
      <c r="C259" s="1">
        <v>100.6</v>
      </c>
      <c r="D259" s="1">
        <v>-102.8</v>
      </c>
      <c r="E259" s="1">
        <v>-101</v>
      </c>
      <c r="F259" s="1">
        <v>-98.2</v>
      </c>
      <c r="G259" s="1"/>
    </row>
    <row r="260" spans="1:7" ht="12.75">
      <c r="A260" s="2" t="s">
        <v>1159</v>
      </c>
      <c r="B260" s="2" t="s">
        <v>1160</v>
      </c>
      <c r="C260" s="1">
        <v>91.4</v>
      </c>
      <c r="D260" s="1">
        <v>-92.3</v>
      </c>
      <c r="E260" s="1">
        <v>91.3</v>
      </c>
      <c r="F260" s="1">
        <v>-89.8</v>
      </c>
      <c r="G260" s="1">
        <v>-88.2</v>
      </c>
    </row>
    <row r="261" spans="1:7" ht="12.75">
      <c r="A261" s="2" t="s">
        <v>1161</v>
      </c>
      <c r="B261" s="2" t="s">
        <v>1162</v>
      </c>
      <c r="C261" s="1">
        <v>90.4</v>
      </c>
      <c r="D261" s="1" t="s">
        <v>1044</v>
      </c>
      <c r="E261" s="1">
        <v>-90.5</v>
      </c>
      <c r="F261" s="1">
        <v>-88.8</v>
      </c>
      <c r="G261" s="1"/>
    </row>
    <row r="262" spans="1:7" ht="12.75">
      <c r="A262" s="2" t="s">
        <v>1163</v>
      </c>
      <c r="B262" s="2" t="s">
        <v>1164</v>
      </c>
      <c r="C262" s="1">
        <v>103.6</v>
      </c>
      <c r="D262" s="1">
        <v>-104</v>
      </c>
      <c r="E262" s="1">
        <v>103.8</v>
      </c>
      <c r="F262" s="1">
        <v>-102.1</v>
      </c>
      <c r="G262" s="1" t="s">
        <v>1165</v>
      </c>
    </row>
    <row r="263" spans="1:7" ht="12.75">
      <c r="A263" s="2" t="s">
        <v>1166</v>
      </c>
      <c r="B263" s="2" t="s">
        <v>1167</v>
      </c>
      <c r="C263" s="1">
        <v>97.8</v>
      </c>
      <c r="D263" s="1">
        <v>-100.6</v>
      </c>
      <c r="E263" s="1">
        <v>98</v>
      </c>
      <c r="F263" s="1">
        <v>-94.9</v>
      </c>
      <c r="G263" s="1" t="s">
        <v>1168</v>
      </c>
    </row>
    <row r="264" spans="1:7" ht="12.75">
      <c r="A264" s="2" t="s">
        <v>1169</v>
      </c>
      <c r="B264" s="2" t="s">
        <v>1170</v>
      </c>
      <c r="C264" s="1">
        <v>106.6</v>
      </c>
      <c r="D264" s="1">
        <v>-110.7</v>
      </c>
      <c r="E264" s="1">
        <v>107.1</v>
      </c>
      <c r="F264" s="1">
        <v>-103.6</v>
      </c>
      <c r="G264" s="1"/>
    </row>
    <row r="265" spans="1:7" ht="12.75">
      <c r="A265" s="2" t="s">
        <v>1171</v>
      </c>
      <c r="B265" s="2" t="s">
        <v>1172</v>
      </c>
      <c r="C265" s="1">
        <v>99</v>
      </c>
      <c r="D265" s="1">
        <v>-101.3</v>
      </c>
      <c r="E265" s="1">
        <v>-100</v>
      </c>
      <c r="F265" s="1">
        <v>-98</v>
      </c>
      <c r="G265" s="1"/>
    </row>
    <row r="266" spans="1:7" ht="12.75">
      <c r="A266" s="2" t="s">
        <v>1173</v>
      </c>
      <c r="B266" s="2" t="s">
        <v>1174</v>
      </c>
      <c r="C266" s="1">
        <v>96.8</v>
      </c>
      <c r="D266" s="1">
        <v>97.5</v>
      </c>
      <c r="E266" s="1">
        <v>96.9</v>
      </c>
      <c r="F266" s="1">
        <v>95.3</v>
      </c>
      <c r="G266" s="1">
        <v>-94</v>
      </c>
    </row>
    <row r="267" spans="1:7" ht="12.75">
      <c r="A267" s="2" t="s">
        <v>1175</v>
      </c>
      <c r="B267" s="2" t="s">
        <v>1176</v>
      </c>
      <c r="C267" s="1">
        <v>99.1</v>
      </c>
      <c r="D267" s="1"/>
      <c r="E267" s="1">
        <v>-99.6</v>
      </c>
      <c r="F267" s="1"/>
      <c r="G267" s="1"/>
    </row>
    <row r="268" spans="1:7" ht="12.75">
      <c r="A268" s="2" t="s">
        <v>1177</v>
      </c>
      <c r="B268" s="2" t="s">
        <v>1178</v>
      </c>
      <c r="C268" s="1">
        <v>84.9</v>
      </c>
      <c r="D268" s="1">
        <v>85.7</v>
      </c>
      <c r="E268" s="1">
        <v>85.2</v>
      </c>
      <c r="F268" s="1">
        <v>85</v>
      </c>
      <c r="G268" s="1">
        <v>-84.8</v>
      </c>
    </row>
    <row r="269" spans="1:7" ht="12.75">
      <c r="A269" s="2" t="s">
        <v>1179</v>
      </c>
      <c r="B269" s="2" t="s">
        <v>1180</v>
      </c>
      <c r="C269" s="1">
        <v>-95.5</v>
      </c>
      <c r="D269" s="1" t="s">
        <v>1181</v>
      </c>
      <c r="E269" s="1">
        <v>-95.8</v>
      </c>
      <c r="F269" s="1"/>
      <c r="G269" s="1"/>
    </row>
    <row r="270" spans="1:7" ht="12.75">
      <c r="A270" s="2" t="s">
        <v>1182</v>
      </c>
      <c r="B270" s="2" t="s">
        <v>1183</v>
      </c>
      <c r="C270" s="1">
        <v>102.8</v>
      </c>
      <c r="D270" s="1">
        <v>-104.3</v>
      </c>
      <c r="E270" s="1">
        <v>103.6</v>
      </c>
      <c r="F270" s="1">
        <v>99.5</v>
      </c>
      <c r="G270" s="1"/>
    </row>
    <row r="271" spans="1:7" ht="12.75">
      <c r="A271" s="2" t="s">
        <v>1184</v>
      </c>
      <c r="B271" s="2" t="s">
        <v>1185</v>
      </c>
      <c r="C271" s="1">
        <v>94.2</v>
      </c>
      <c r="D271" s="1">
        <v>96.2</v>
      </c>
      <c r="E271" s="1">
        <v>94.3</v>
      </c>
      <c r="F271" s="1">
        <v>94</v>
      </c>
      <c r="G271" s="1">
        <v>-90.3</v>
      </c>
    </row>
    <row r="272" spans="1:7" ht="12.75">
      <c r="A272" s="2" t="s">
        <v>1186</v>
      </c>
      <c r="B272" s="2" t="s">
        <v>1187</v>
      </c>
      <c r="C272" s="1">
        <v>96.5</v>
      </c>
      <c r="D272" s="1">
        <v>98.8</v>
      </c>
      <c r="E272" s="1">
        <v>97.2</v>
      </c>
      <c r="F272" s="1">
        <v>94.6</v>
      </c>
      <c r="G272" s="1">
        <v>93.5</v>
      </c>
    </row>
    <row r="273" spans="1:7" ht="12.75">
      <c r="A273" s="2" t="s">
        <v>1188</v>
      </c>
      <c r="B273" s="2" t="s">
        <v>1189</v>
      </c>
      <c r="C273" s="1">
        <v>86.7</v>
      </c>
      <c r="D273" s="1">
        <v>87.5</v>
      </c>
      <c r="E273" s="1">
        <v>87.4</v>
      </c>
      <c r="F273" s="1">
        <v>86.2</v>
      </c>
      <c r="G273" s="1">
        <v>-86.7</v>
      </c>
    </row>
    <row r="274" spans="1:7" ht="12.75">
      <c r="A274" s="2" t="s">
        <v>1190</v>
      </c>
      <c r="B274" s="2" t="s">
        <v>1191</v>
      </c>
      <c r="C274" s="1">
        <v>-84.7</v>
      </c>
      <c r="D274" s="1"/>
      <c r="E274" s="1">
        <v>-84.9</v>
      </c>
      <c r="F274" s="1"/>
      <c r="G274" s="1"/>
    </row>
    <row r="275" spans="1:7" ht="12.75">
      <c r="A275" s="2" t="s">
        <v>1192</v>
      </c>
      <c r="B275" s="2" t="s">
        <v>1193</v>
      </c>
      <c r="C275" s="1">
        <v>61.6</v>
      </c>
      <c r="D275" s="1">
        <v>62</v>
      </c>
      <c r="E275" s="1">
        <v>61.9</v>
      </c>
      <c r="F275" s="1">
        <v>-59.7</v>
      </c>
      <c r="G275" s="1"/>
    </row>
    <row r="276" spans="1:7" ht="12.75">
      <c r="A276" s="2" t="s">
        <v>1194</v>
      </c>
      <c r="B276" s="2" t="s">
        <v>1195</v>
      </c>
      <c r="C276" s="1">
        <v>107.7</v>
      </c>
      <c r="D276" s="1" t="s">
        <v>1196</v>
      </c>
      <c r="E276" s="1">
        <v>108.3</v>
      </c>
      <c r="F276" s="1">
        <v>-105</v>
      </c>
      <c r="G276" s="1" t="s">
        <v>1197</v>
      </c>
    </row>
    <row r="277" spans="1:7" ht="12.75">
      <c r="A277" s="2" t="s">
        <v>1198</v>
      </c>
      <c r="B277" s="2" t="s">
        <v>1199</v>
      </c>
      <c r="C277" s="1">
        <v>-109.3</v>
      </c>
      <c r="D277" s="1"/>
      <c r="E277" s="1">
        <v>-110.7</v>
      </c>
      <c r="F277" s="1"/>
      <c r="G277" s="1"/>
    </row>
    <row r="278" spans="1:7" ht="12.75">
      <c r="A278" s="2" t="s">
        <v>1200</v>
      </c>
      <c r="B278" s="2" t="s">
        <v>1201</v>
      </c>
      <c r="C278" s="1">
        <v>92.2</v>
      </c>
      <c r="D278" s="1"/>
      <c r="E278" s="1">
        <v>93.2</v>
      </c>
      <c r="F278" s="1"/>
      <c r="G278" s="1"/>
    </row>
    <row r="279" spans="1:7" ht="12.75">
      <c r="A279" s="2" t="s">
        <v>1202</v>
      </c>
      <c r="B279" s="2" t="s">
        <v>1203</v>
      </c>
      <c r="C279" s="1">
        <v>72.3</v>
      </c>
      <c r="D279" s="1">
        <v>73.2</v>
      </c>
      <c r="E279" s="1">
        <v>73</v>
      </c>
      <c r="F279" s="1">
        <v>71.8</v>
      </c>
      <c r="G279" s="1">
        <v>-70.9</v>
      </c>
    </row>
    <row r="280" spans="1:7" ht="12.75">
      <c r="A280" s="2" t="s">
        <v>1204</v>
      </c>
      <c r="B280" s="2" t="s">
        <v>1205</v>
      </c>
      <c r="C280" s="1">
        <v>86</v>
      </c>
      <c r="D280" s="1">
        <v>88.1</v>
      </c>
      <c r="E280" s="1">
        <v>87.5</v>
      </c>
      <c r="F280" s="1">
        <v>85.3</v>
      </c>
      <c r="G280" s="1">
        <v>81.8</v>
      </c>
    </row>
    <row r="281" spans="1:7" ht="12.75">
      <c r="A281" s="2" t="s">
        <v>1206</v>
      </c>
      <c r="B281" s="2" t="s">
        <v>1207</v>
      </c>
      <c r="C281" s="1">
        <v>82.8</v>
      </c>
      <c r="D281" s="1"/>
      <c r="E281" s="1">
        <v>82.9</v>
      </c>
      <c r="F281" s="1"/>
      <c r="G281" s="1"/>
    </row>
    <row r="282" spans="1:7" ht="12.75">
      <c r="A282" s="2" t="s">
        <v>1208</v>
      </c>
      <c r="B282" s="2" t="s">
        <v>1209</v>
      </c>
      <c r="C282" s="1">
        <v>90.7</v>
      </c>
      <c r="D282" s="1">
        <v>-92</v>
      </c>
      <c r="E282" s="1">
        <v>91</v>
      </c>
      <c r="F282" s="1"/>
      <c r="G282" s="1"/>
    </row>
    <row r="283" spans="1:7" ht="12.75">
      <c r="A283" s="2" t="s">
        <v>1210</v>
      </c>
      <c r="B283" s="2" t="s">
        <v>1211</v>
      </c>
      <c r="C283" s="1">
        <v>95.2</v>
      </c>
      <c r="D283" s="1"/>
      <c r="E283" s="1">
        <v>-96</v>
      </c>
      <c r="F283" s="1">
        <v>-93.8</v>
      </c>
      <c r="G283" s="1"/>
    </row>
    <row r="284" spans="1:7" ht="12.75">
      <c r="A284" s="2" t="s">
        <v>1212</v>
      </c>
      <c r="B284" s="2" t="s">
        <v>1213</v>
      </c>
      <c r="C284" s="1">
        <v>71.5</v>
      </c>
      <c r="D284" s="1"/>
      <c r="E284" s="1">
        <v>72.8</v>
      </c>
      <c r="F284" s="1">
        <v>-67.4</v>
      </c>
      <c r="G284" s="1"/>
    </row>
    <row r="285" spans="1:7" ht="12.75">
      <c r="A285" s="2" t="s">
        <v>1214</v>
      </c>
      <c r="B285" s="2" t="s">
        <v>1215</v>
      </c>
      <c r="C285" s="1" t="s">
        <v>1216</v>
      </c>
      <c r="D285" s="1" t="s">
        <v>1217</v>
      </c>
      <c r="E285" s="1" t="s">
        <v>1218</v>
      </c>
      <c r="F285" s="1" t="s">
        <v>1219</v>
      </c>
      <c r="G285" s="1"/>
    </row>
    <row r="286" spans="1:7" ht="12.75">
      <c r="A286" s="2" t="s">
        <v>1220</v>
      </c>
      <c r="B286" s="2" t="s">
        <v>1221</v>
      </c>
      <c r="C286" s="1">
        <v>-99.8</v>
      </c>
      <c r="D286" s="1" t="s">
        <v>1222</v>
      </c>
      <c r="E286" s="1" t="s">
        <v>1223</v>
      </c>
      <c r="F286" s="1" t="s">
        <v>205</v>
      </c>
      <c r="G286" s="1"/>
    </row>
    <row r="287" spans="1:7" ht="12.75">
      <c r="A287" s="2" t="s">
        <v>1224</v>
      </c>
      <c r="B287" s="2" t="s">
        <v>1225</v>
      </c>
      <c r="C287" s="1">
        <v>-100.5</v>
      </c>
      <c r="D287" s="1"/>
      <c r="E287" s="1">
        <v>-100.7</v>
      </c>
      <c r="F287" s="1"/>
      <c r="G287" s="1"/>
    </row>
    <row r="288" spans="1:7" ht="12.75">
      <c r="A288" s="2" t="s">
        <v>1226</v>
      </c>
      <c r="B288" s="2" t="s">
        <v>1227</v>
      </c>
      <c r="C288" s="1">
        <v>97</v>
      </c>
      <c r="D288" s="1">
        <v>98</v>
      </c>
      <c r="E288" s="1">
        <v>97.1</v>
      </c>
      <c r="F288" s="1">
        <v>96.9</v>
      </c>
      <c r="G288" s="1">
        <v>-96.1</v>
      </c>
    </row>
    <row r="289" spans="1:7" ht="12.75">
      <c r="A289" s="2" t="s">
        <v>1228</v>
      </c>
      <c r="B289" s="2" t="s">
        <v>1229</v>
      </c>
      <c r="C289" s="1">
        <v>96.3</v>
      </c>
      <c r="D289" s="1">
        <v>98.6</v>
      </c>
      <c r="E289" s="1">
        <v>97.2</v>
      </c>
      <c r="F289" s="1">
        <v>95.2</v>
      </c>
      <c r="G289" s="1">
        <v>93.3</v>
      </c>
    </row>
    <row r="290" spans="1:7" ht="12.75">
      <c r="A290" s="2" t="s">
        <v>1230</v>
      </c>
      <c r="B290" s="2" t="s">
        <v>1231</v>
      </c>
      <c r="C290" s="1">
        <v>94.3</v>
      </c>
      <c r="D290" s="1">
        <v>-95.7</v>
      </c>
      <c r="E290" s="1">
        <v>94.2</v>
      </c>
      <c r="F290" s="1">
        <v>93.3</v>
      </c>
      <c r="G290" s="1"/>
    </row>
    <row r="291" spans="1:7" ht="12.75">
      <c r="A291" s="2" t="s">
        <v>1232</v>
      </c>
      <c r="B291" s="2" t="s">
        <v>1233</v>
      </c>
      <c r="C291" s="1">
        <v>94.6</v>
      </c>
      <c r="D291" s="1"/>
      <c r="E291" s="1">
        <v>-93.8</v>
      </c>
      <c r="F291" s="1"/>
      <c r="G291" s="1"/>
    </row>
    <row r="292" spans="1:7" ht="12.75">
      <c r="A292" s="2" t="s">
        <v>1234</v>
      </c>
      <c r="B292" s="2" t="s">
        <v>1235</v>
      </c>
      <c r="C292" s="1">
        <v>92.6</v>
      </c>
      <c r="D292" s="1">
        <v>-93.7</v>
      </c>
      <c r="E292" s="1">
        <v>92.8</v>
      </c>
      <c r="F292" s="1">
        <v>91.7</v>
      </c>
      <c r="G292" s="1"/>
    </row>
    <row r="293" spans="1:7" ht="12.75">
      <c r="A293" s="2" t="s">
        <v>1236</v>
      </c>
      <c r="B293" s="2" t="s">
        <v>1237</v>
      </c>
      <c r="C293" s="1">
        <v>93.2</v>
      </c>
      <c r="D293" s="1">
        <v>94.8</v>
      </c>
      <c r="E293" s="1">
        <v>93.5</v>
      </c>
      <c r="F293" s="1">
        <v>92.5</v>
      </c>
      <c r="G293" s="1">
        <v>-91.3</v>
      </c>
    </row>
    <row r="294" spans="1:7" ht="12.75">
      <c r="A294" s="2" t="s">
        <v>1238</v>
      </c>
      <c r="B294" s="2" t="s">
        <v>1239</v>
      </c>
      <c r="C294" s="1">
        <v>91.2</v>
      </c>
      <c r="D294" s="1">
        <v>93.4</v>
      </c>
      <c r="E294" s="1">
        <v>91.9</v>
      </c>
      <c r="F294" s="1">
        <v>89.8</v>
      </c>
      <c r="G294" s="1">
        <v>-87.6</v>
      </c>
    </row>
    <row r="295" spans="1:7" ht="12.75">
      <c r="A295" s="2" t="s">
        <v>1240</v>
      </c>
      <c r="B295" s="2" t="s">
        <v>1241</v>
      </c>
      <c r="C295" s="1">
        <v>92</v>
      </c>
      <c r="D295" s="1">
        <v>-93</v>
      </c>
      <c r="E295" s="1">
        <v>92.6</v>
      </c>
      <c r="F295" s="1">
        <v>89.5</v>
      </c>
      <c r="G295" s="1">
        <v>-88.1</v>
      </c>
    </row>
    <row r="296" spans="1:7" ht="12.75">
      <c r="A296" s="2" t="s">
        <v>1242</v>
      </c>
      <c r="B296" s="2" t="s">
        <v>1243</v>
      </c>
      <c r="C296" s="1">
        <v>92.2</v>
      </c>
      <c r="D296" s="1">
        <v>93.4</v>
      </c>
      <c r="E296" s="1">
        <v>92.7</v>
      </c>
      <c r="F296" s="1">
        <v>90.7</v>
      </c>
      <c r="G296" s="1">
        <v>-90</v>
      </c>
    </row>
    <row r="297" spans="1:7" ht="12.75">
      <c r="A297" s="2" t="s">
        <v>1244</v>
      </c>
      <c r="B297" s="2" t="s">
        <v>1245</v>
      </c>
      <c r="C297" s="1">
        <v>86.7</v>
      </c>
      <c r="D297" s="1">
        <v>89.5</v>
      </c>
      <c r="E297" s="1">
        <v>86.7</v>
      </c>
      <c r="F297" s="1">
        <v>85.7</v>
      </c>
      <c r="G297" s="1">
        <v>83.3</v>
      </c>
    </row>
    <row r="298" spans="1:7" ht="12.75">
      <c r="A298" s="2" t="s">
        <v>1246</v>
      </c>
      <c r="B298" s="2" t="s">
        <v>1247</v>
      </c>
      <c r="C298" s="1"/>
      <c r="D298" s="1"/>
      <c r="E298" s="1"/>
      <c r="F298" s="1"/>
      <c r="G298" s="1"/>
    </row>
    <row r="299" spans="1:7" ht="12.75">
      <c r="A299" s="2" t="s">
        <v>1248</v>
      </c>
      <c r="B299" s="2" t="s">
        <v>1249</v>
      </c>
      <c r="C299" s="1">
        <v>-91.9</v>
      </c>
      <c r="D299" s="1"/>
      <c r="E299" s="1">
        <v>-92</v>
      </c>
      <c r="F299" s="1"/>
      <c r="G299" s="1"/>
    </row>
    <row r="300" spans="1:7" ht="12.75">
      <c r="A300" s="2" t="s">
        <v>1250</v>
      </c>
      <c r="B300" s="2" t="s">
        <v>1251</v>
      </c>
      <c r="C300" s="1">
        <v>93.8</v>
      </c>
      <c r="D300" s="1">
        <v>-94.2</v>
      </c>
      <c r="E300" s="1">
        <v>93.7</v>
      </c>
      <c r="F300" s="1">
        <v>92.5</v>
      </c>
      <c r="G300" s="1"/>
    </row>
    <row r="301" spans="1:7" ht="12.75">
      <c r="A301" s="2" t="s">
        <v>1252</v>
      </c>
      <c r="B301" s="2" t="s">
        <v>1253</v>
      </c>
      <c r="C301" s="1">
        <v>94.1</v>
      </c>
      <c r="D301" s="1">
        <v>-95.5</v>
      </c>
      <c r="E301" s="1">
        <v>94.6</v>
      </c>
      <c r="F301" s="1">
        <v>-93.6</v>
      </c>
      <c r="G301" s="1"/>
    </row>
    <row r="302" spans="1:7" ht="12.75">
      <c r="A302" s="2" t="s">
        <v>1254</v>
      </c>
      <c r="B302" s="2" t="s">
        <v>1255</v>
      </c>
      <c r="C302" s="1">
        <v>95.9</v>
      </c>
      <c r="D302" s="1">
        <v>-97.5</v>
      </c>
      <c r="E302" s="1" t="s">
        <v>1256</v>
      </c>
      <c r="F302" s="1"/>
      <c r="G302" s="1"/>
    </row>
    <row r="303" spans="1:7" ht="12.75">
      <c r="A303" s="2" t="s">
        <v>1257</v>
      </c>
      <c r="B303" s="2" t="s">
        <v>1258</v>
      </c>
      <c r="C303" s="1">
        <v>86.7</v>
      </c>
      <c r="D303" s="1">
        <v>-87.7</v>
      </c>
      <c r="E303" s="1">
        <v>86.5</v>
      </c>
      <c r="F303" s="1">
        <v>-86.3</v>
      </c>
      <c r="G303" s="1"/>
    </row>
    <row r="304" spans="1:7" ht="12.75">
      <c r="A304" s="2" t="s">
        <v>1259</v>
      </c>
      <c r="B304" s="2" t="s">
        <v>1260</v>
      </c>
      <c r="C304" s="1">
        <v>84.7</v>
      </c>
      <c r="D304" s="1">
        <v>86</v>
      </c>
      <c r="E304" s="1">
        <v>85.3</v>
      </c>
      <c r="F304" s="1">
        <v>83.7</v>
      </c>
      <c r="G304" s="1">
        <v>-83.2</v>
      </c>
    </row>
    <row r="305" spans="1:7" ht="12.75">
      <c r="A305" s="2" t="s">
        <v>1261</v>
      </c>
      <c r="B305" s="2" t="s">
        <v>1262</v>
      </c>
      <c r="C305" s="1">
        <v>86.2</v>
      </c>
      <c r="D305" s="1">
        <v>87</v>
      </c>
      <c r="E305" s="1">
        <v>86.8</v>
      </c>
      <c r="F305" s="1">
        <v>-84.7</v>
      </c>
      <c r="G305" s="1" t="s">
        <v>1263</v>
      </c>
    </row>
    <row r="306" spans="1:7" ht="12.75">
      <c r="A306" s="2" t="s">
        <v>1264</v>
      </c>
      <c r="B306" s="2" t="s">
        <v>1265</v>
      </c>
      <c r="C306" s="1">
        <v>89.1</v>
      </c>
      <c r="D306" s="1"/>
      <c r="E306" s="1">
        <v>-88.9</v>
      </c>
      <c r="F306" s="1"/>
      <c r="G306" s="1"/>
    </row>
    <row r="307" spans="1:7" ht="12.75">
      <c r="A307" s="2" t="s">
        <v>1266</v>
      </c>
      <c r="B307" s="2" t="s">
        <v>1267</v>
      </c>
      <c r="C307" s="1">
        <v>-85.9</v>
      </c>
      <c r="D307" s="1"/>
      <c r="E307" s="1">
        <v>-85.8</v>
      </c>
      <c r="F307" s="1"/>
      <c r="G307" s="1"/>
    </row>
    <row r="308" spans="1:7" ht="12.75">
      <c r="A308" s="2" t="s">
        <v>1268</v>
      </c>
      <c r="B308" s="2" t="s">
        <v>1269</v>
      </c>
      <c r="C308" s="1">
        <v>91.4</v>
      </c>
      <c r="D308" s="1">
        <v>93.3</v>
      </c>
      <c r="E308" s="1">
        <v>92.8</v>
      </c>
      <c r="F308" s="1">
        <v>88.6</v>
      </c>
      <c r="G308" s="1">
        <v>-85.3</v>
      </c>
    </row>
    <row r="309" spans="1:7" ht="12.75">
      <c r="A309" s="2" t="s">
        <v>1270</v>
      </c>
      <c r="B309" s="2" t="s">
        <v>1271</v>
      </c>
      <c r="C309" s="1">
        <v>85.4</v>
      </c>
      <c r="D309" s="1">
        <v>86.6</v>
      </c>
      <c r="E309" s="1">
        <v>85.9</v>
      </c>
      <c r="F309" s="1">
        <v>84</v>
      </c>
      <c r="G309" s="1">
        <v>-81</v>
      </c>
    </row>
    <row r="310" spans="1:7" ht="12.75">
      <c r="A310" s="2" t="s">
        <v>1272</v>
      </c>
      <c r="B310" s="2" t="s">
        <v>1273</v>
      </c>
      <c r="C310" s="1">
        <v>84.7</v>
      </c>
      <c r="D310" s="1">
        <v>87.2</v>
      </c>
      <c r="E310" s="1">
        <v>85</v>
      </c>
      <c r="F310" s="1">
        <v>83.3</v>
      </c>
      <c r="G310" s="1" t="s">
        <v>1274</v>
      </c>
    </row>
    <row r="311" spans="1:7" ht="12.75">
      <c r="A311" s="2" t="s">
        <v>1275</v>
      </c>
      <c r="B311" s="2" t="s">
        <v>1276</v>
      </c>
      <c r="C311" s="1">
        <v>85.9</v>
      </c>
      <c r="D311" s="1">
        <v>-86.6</v>
      </c>
      <c r="E311" s="1">
        <v>85.9</v>
      </c>
      <c r="F311" s="1">
        <v>84</v>
      </c>
      <c r="G311" s="1" t="s">
        <v>1277</v>
      </c>
    </row>
    <row r="312" spans="1:7" ht="12.75">
      <c r="A312" s="2" t="s">
        <v>1278</v>
      </c>
      <c r="B312" s="2" t="s">
        <v>1279</v>
      </c>
      <c r="C312" s="1">
        <v>-83.9</v>
      </c>
      <c r="D312" s="1"/>
      <c r="E312" s="1">
        <v>-84.6</v>
      </c>
      <c r="F312" s="1"/>
      <c r="G312" s="1"/>
    </row>
    <row r="313" spans="1:7" ht="12.75">
      <c r="A313" s="2" t="s">
        <v>1280</v>
      </c>
      <c r="B313" s="2" t="s">
        <v>1281</v>
      </c>
      <c r="C313" s="1">
        <v>82.8</v>
      </c>
      <c r="D313" s="1">
        <v>84</v>
      </c>
      <c r="E313" s="1">
        <v>83.2</v>
      </c>
      <c r="F313" s="1">
        <v>82.8</v>
      </c>
      <c r="G313" s="1">
        <v>-80.5</v>
      </c>
    </row>
    <row r="314" spans="1:7" ht="12.75" customHeight="1">
      <c r="A314" s="2" t="s">
        <v>1282</v>
      </c>
      <c r="B314" s="2" t="s">
        <v>1283</v>
      </c>
      <c r="C314" s="1">
        <v>85.2</v>
      </c>
      <c r="D314" s="1">
        <v>-86.8</v>
      </c>
      <c r="E314" s="1">
        <v>85.6</v>
      </c>
      <c r="F314" s="1">
        <v>-81.5</v>
      </c>
      <c r="G314" s="1"/>
    </row>
    <row r="315" spans="1:7" ht="12.75">
      <c r="A315" s="2" t="s">
        <v>1284</v>
      </c>
      <c r="B315" s="2" t="s">
        <v>1285</v>
      </c>
      <c r="C315" s="1">
        <v>-81.4</v>
      </c>
      <c r="D315" s="1"/>
      <c r="E315" s="1">
        <v>-81.5</v>
      </c>
      <c r="F315" s="1"/>
      <c r="G315" s="1"/>
    </row>
    <row r="316" spans="1:7" ht="12.75">
      <c r="A316" s="2" t="s">
        <v>1286</v>
      </c>
      <c r="B316" s="2" t="s">
        <v>1287</v>
      </c>
      <c r="C316" s="1">
        <v>77.1</v>
      </c>
      <c r="D316" s="1">
        <v>80.1</v>
      </c>
      <c r="E316" s="1">
        <v>77.6</v>
      </c>
      <c r="F316" s="1">
        <v>-75.3</v>
      </c>
      <c r="G316" s="1" t="s">
        <v>1288</v>
      </c>
    </row>
    <row r="317" spans="1:7" ht="12.75">
      <c r="A317" s="2" t="s">
        <v>1289</v>
      </c>
      <c r="B317" s="2" t="s">
        <v>1290</v>
      </c>
      <c r="C317" s="1">
        <v>-80.3</v>
      </c>
      <c r="D317" s="1"/>
      <c r="E317" s="1">
        <v>-80.5</v>
      </c>
      <c r="F317" s="1" t="s">
        <v>1291</v>
      </c>
      <c r="G317" s="1"/>
    </row>
    <row r="318" spans="1:7" ht="12.75">
      <c r="A318" s="2" t="s">
        <v>1292</v>
      </c>
      <c r="B318" s="2" t="s">
        <v>1293</v>
      </c>
      <c r="C318" s="1">
        <v>74.5</v>
      </c>
      <c r="D318" s="1" t="s">
        <v>1294</v>
      </c>
      <c r="E318" s="1">
        <v>74.6</v>
      </c>
      <c r="F318" s="1">
        <v>-74.3</v>
      </c>
      <c r="G318" s="1"/>
    </row>
    <row r="319" spans="1:7" ht="12.75">
      <c r="A319" s="2" t="s">
        <v>1295</v>
      </c>
      <c r="B319" s="2" t="s">
        <v>1296</v>
      </c>
      <c r="C319" s="1">
        <v>70.7</v>
      </c>
      <c r="D319" s="1">
        <v>73.3</v>
      </c>
      <c r="E319" s="1">
        <v>71.6</v>
      </c>
      <c r="F319" s="1">
        <v>-70.5</v>
      </c>
      <c r="G319" s="1"/>
    </row>
    <row r="320" spans="1:7" ht="12.75">
      <c r="A320" s="2" t="s">
        <v>1297</v>
      </c>
      <c r="B320" s="2" t="s">
        <v>1298</v>
      </c>
      <c r="C320" s="1">
        <v>-71.1</v>
      </c>
      <c r="D320" s="1"/>
      <c r="E320" s="1"/>
      <c r="F320" s="1"/>
      <c r="G320" s="1"/>
    </row>
    <row r="321" spans="1:7" ht="12.75">
      <c r="A321" s="2" t="s">
        <v>1299</v>
      </c>
      <c r="B321" s="2" t="s">
        <v>1300</v>
      </c>
      <c r="C321" s="1">
        <v>84.6</v>
      </c>
      <c r="D321" s="1">
        <v>86</v>
      </c>
      <c r="E321" s="1">
        <v>85.6</v>
      </c>
      <c r="F321" s="1">
        <v>82.4</v>
      </c>
      <c r="G321" s="1" t="s">
        <v>1301</v>
      </c>
    </row>
    <row r="322" spans="1:7" ht="12.75">
      <c r="A322" s="2" t="s">
        <v>1302</v>
      </c>
      <c r="B322" s="2" t="s">
        <v>1303</v>
      </c>
      <c r="C322" s="1">
        <v>-76.3</v>
      </c>
      <c r="D322" s="1"/>
      <c r="E322" s="1">
        <v>-77</v>
      </c>
      <c r="F322" s="1" t="s">
        <v>1304</v>
      </c>
      <c r="G322" s="1"/>
    </row>
    <row r="323" spans="1:7" ht="12.75">
      <c r="A323" s="2" t="s">
        <v>1305</v>
      </c>
      <c r="B323" s="2" t="s">
        <v>1306</v>
      </c>
      <c r="C323" s="1">
        <v>64.2</v>
      </c>
      <c r="D323" s="1">
        <v>-64.6</v>
      </c>
      <c r="E323" s="1">
        <v>64.3</v>
      </c>
      <c r="F323" s="1">
        <v>-62.4</v>
      </c>
      <c r="G323" s="1"/>
    </row>
    <row r="324" spans="1:7" ht="12.75">
      <c r="A324" s="2" t="s">
        <v>1307</v>
      </c>
      <c r="B324" s="2" t="s">
        <v>1308</v>
      </c>
      <c r="C324" s="1">
        <v>94</v>
      </c>
      <c r="D324" s="1"/>
      <c r="E324" s="1">
        <v>-94.2</v>
      </c>
      <c r="F324" s="1"/>
      <c r="G324" s="1"/>
    </row>
    <row r="325" spans="1:7" ht="12.75">
      <c r="A325" s="2" t="s">
        <v>1309</v>
      </c>
      <c r="B325" s="2" t="s">
        <v>1310</v>
      </c>
      <c r="C325" s="1">
        <v>97.5</v>
      </c>
      <c r="D325" s="1"/>
      <c r="E325" s="1">
        <v>97.5</v>
      </c>
      <c r="F325" s="1">
        <v>-95.2</v>
      </c>
      <c r="G325" s="1" t="s">
        <v>886</v>
      </c>
    </row>
    <row r="326" spans="1:7" ht="12.75">
      <c r="A326" s="2" t="s">
        <v>1311</v>
      </c>
      <c r="B326" s="2" t="s">
        <v>1312</v>
      </c>
      <c r="C326" s="1">
        <v>96.9</v>
      </c>
      <c r="D326" s="1">
        <v>99.5</v>
      </c>
      <c r="E326" s="1">
        <v>97.4</v>
      </c>
      <c r="F326" s="1">
        <v>96</v>
      </c>
      <c r="G326" s="1"/>
    </row>
    <row r="327" spans="1:7" ht="12.75">
      <c r="A327" s="2" t="s">
        <v>1313</v>
      </c>
      <c r="B327" s="2" t="s">
        <v>1314</v>
      </c>
      <c r="C327" s="1">
        <v>94.3</v>
      </c>
      <c r="D327" s="1" t="s">
        <v>278</v>
      </c>
      <c r="E327" s="1">
        <v>94.5</v>
      </c>
      <c r="F327" s="1">
        <v>-92</v>
      </c>
      <c r="G327" s="1" t="s">
        <v>1315</v>
      </c>
    </row>
    <row r="328" spans="1:7" ht="12.75">
      <c r="A328" s="2" t="s">
        <v>1316</v>
      </c>
      <c r="B328" s="2" t="s">
        <v>1317</v>
      </c>
      <c r="C328" s="1">
        <v>93.4</v>
      </c>
      <c r="D328" s="1">
        <v>-95.4</v>
      </c>
      <c r="E328" s="1">
        <v>94.9</v>
      </c>
      <c r="F328" s="1">
        <v>91.6</v>
      </c>
      <c r="G328" s="1">
        <v>-90.8</v>
      </c>
    </row>
    <row r="329" spans="1:7" ht="12.75">
      <c r="A329" s="2" t="s">
        <v>1318</v>
      </c>
      <c r="B329" s="2" t="s">
        <v>1319</v>
      </c>
      <c r="C329" s="1">
        <v>94</v>
      </c>
      <c r="D329" s="1">
        <v>-95.2</v>
      </c>
      <c r="E329" s="1">
        <v>94.2</v>
      </c>
      <c r="F329" s="1">
        <v>-92</v>
      </c>
      <c r="G329" s="1">
        <v>-91.4</v>
      </c>
    </row>
    <row r="330" spans="1:7" ht="12.75">
      <c r="A330" s="2" t="s">
        <v>1320</v>
      </c>
      <c r="B330" s="2" t="s">
        <v>1321</v>
      </c>
      <c r="C330" s="1">
        <v>89.8</v>
      </c>
      <c r="D330" s="1"/>
      <c r="E330" s="1">
        <v>90</v>
      </c>
      <c r="F330" s="1">
        <v>-88.3</v>
      </c>
      <c r="G330" s="1"/>
    </row>
    <row r="331" spans="1:7" ht="12.75">
      <c r="A331" s="2" t="s">
        <v>1322</v>
      </c>
      <c r="B331" s="2" t="s">
        <v>1323</v>
      </c>
      <c r="C331" s="1">
        <v>82.4</v>
      </c>
      <c r="D331" s="1" t="s">
        <v>1324</v>
      </c>
      <c r="E331" s="1">
        <v>-83</v>
      </c>
      <c r="F331" s="1"/>
      <c r="G331" s="1"/>
    </row>
    <row r="332" spans="1:7" ht="12.75">
      <c r="A332" s="2" t="s">
        <v>1325</v>
      </c>
      <c r="B332" s="2" t="s">
        <v>1326</v>
      </c>
      <c r="C332" s="1">
        <v>81.9</v>
      </c>
      <c r="D332" s="1"/>
      <c r="E332" s="1">
        <v>-82</v>
      </c>
      <c r="F332" s="1"/>
      <c r="G332" s="1"/>
    </row>
    <row r="333" spans="1:7" ht="12.75">
      <c r="A333" s="2" t="s">
        <v>1327</v>
      </c>
      <c r="B333" s="2" t="s">
        <v>1328</v>
      </c>
      <c r="C333" s="1">
        <v>97.4</v>
      </c>
      <c r="D333" s="1">
        <v>100.7</v>
      </c>
      <c r="E333" s="1">
        <v>97.5</v>
      </c>
      <c r="F333" s="1">
        <v>95.4</v>
      </c>
      <c r="G333" s="1"/>
    </row>
    <row r="334" spans="1:7" ht="12.75">
      <c r="A334" s="2" t="s">
        <v>1329</v>
      </c>
      <c r="B334" s="2" t="s">
        <v>1330</v>
      </c>
      <c r="C334" s="1">
        <v>88.9</v>
      </c>
      <c r="D334" s="1">
        <v>-90.1</v>
      </c>
      <c r="E334" s="1">
        <v>89.8</v>
      </c>
      <c r="F334" s="1">
        <v>87.5</v>
      </c>
      <c r="G334" s="1">
        <v>-86.5</v>
      </c>
    </row>
    <row r="335" spans="1:7" ht="12.75">
      <c r="A335" s="2" t="s">
        <v>1331</v>
      </c>
      <c r="B335" s="2" t="s">
        <v>1332</v>
      </c>
      <c r="C335" s="1">
        <v>90.5</v>
      </c>
      <c r="D335" s="1">
        <v>-92.3</v>
      </c>
      <c r="E335" s="1">
        <v>90.4</v>
      </c>
      <c r="F335" s="1">
        <v>89.3</v>
      </c>
      <c r="G335" s="1" t="s">
        <v>1333</v>
      </c>
    </row>
    <row r="336" spans="1:7" ht="12.75">
      <c r="A336" s="2" t="s">
        <v>1334</v>
      </c>
      <c r="B336" s="2" t="s">
        <v>1335</v>
      </c>
      <c r="C336" s="1">
        <v>84.5</v>
      </c>
      <c r="D336" s="1"/>
      <c r="E336" s="1">
        <v>85.1</v>
      </c>
      <c r="F336" s="1">
        <v>-82.6</v>
      </c>
      <c r="G336" s="1"/>
    </row>
    <row r="337" spans="1:7" ht="12.75">
      <c r="A337" s="2" t="s">
        <v>1336</v>
      </c>
      <c r="B337" s="2" t="s">
        <v>1337</v>
      </c>
      <c r="C337" s="1">
        <v>82.5</v>
      </c>
      <c r="D337" s="1"/>
      <c r="E337" s="1">
        <v>-82.2</v>
      </c>
      <c r="F337" s="1">
        <v>-79</v>
      </c>
      <c r="G337" s="1"/>
    </row>
    <row r="338" spans="1:7" ht="12.75">
      <c r="A338" s="2" t="s">
        <v>1338</v>
      </c>
      <c r="B338" s="2" t="s">
        <v>1339</v>
      </c>
      <c r="C338" s="1">
        <v>80.9</v>
      </c>
      <c r="D338" s="1"/>
      <c r="E338" s="1">
        <v>81</v>
      </c>
      <c r="F338" s="1">
        <v>-79.1</v>
      </c>
      <c r="G338" s="1"/>
    </row>
    <row r="339" spans="1:7" ht="12.75">
      <c r="A339" s="2" t="s">
        <v>1340</v>
      </c>
      <c r="B339" s="2" t="s">
        <v>1341</v>
      </c>
      <c r="C339" s="1">
        <v>85.7</v>
      </c>
      <c r="D339" s="1" t="s">
        <v>1342</v>
      </c>
      <c r="E339" s="1">
        <v>-85.9</v>
      </c>
      <c r="F339" s="1" t="s">
        <v>1343</v>
      </c>
      <c r="G339" s="1"/>
    </row>
    <row r="340" spans="1:7" ht="12.75">
      <c r="A340" s="2" t="s">
        <v>1344</v>
      </c>
      <c r="B340" s="2" t="s">
        <v>1345</v>
      </c>
      <c r="C340" s="1">
        <v>99</v>
      </c>
      <c r="D340" s="1">
        <v>-99.6</v>
      </c>
      <c r="E340" s="1">
        <v>99.3</v>
      </c>
      <c r="F340" s="1">
        <v>-97</v>
      </c>
      <c r="G340" s="1"/>
    </row>
    <row r="341" spans="1:7" ht="12.75">
      <c r="A341" s="2" t="s">
        <v>1346</v>
      </c>
      <c r="B341" s="2" t="s">
        <v>1347</v>
      </c>
      <c r="C341" s="1">
        <v>71.1</v>
      </c>
      <c r="D341" s="1">
        <v>-73.6</v>
      </c>
      <c r="E341" s="1">
        <v>70.4</v>
      </c>
      <c r="F341" s="1">
        <v>67.9</v>
      </c>
      <c r="G341" s="1">
        <v>-67.5</v>
      </c>
    </row>
    <row r="342" spans="1:7" ht="12.75">
      <c r="A342" s="2" t="s">
        <v>1348</v>
      </c>
      <c r="B342" s="2" t="s">
        <v>1349</v>
      </c>
      <c r="C342" s="1">
        <v>62.2</v>
      </c>
      <c r="D342" s="1"/>
      <c r="E342" s="1">
        <v>62.2</v>
      </c>
      <c r="F342" s="1">
        <v>-62</v>
      </c>
      <c r="G342" s="1">
        <v>-61.8</v>
      </c>
    </row>
    <row r="343" spans="1:7" ht="12.75">
      <c r="A343" s="2" t="s">
        <v>1350</v>
      </c>
      <c r="B343" s="2" t="s">
        <v>1351</v>
      </c>
      <c r="C343" s="1">
        <v>82.7</v>
      </c>
      <c r="D343" s="1">
        <v>83.8</v>
      </c>
      <c r="E343" s="1">
        <v>82.5</v>
      </c>
      <c r="F343" s="1">
        <v>82.1</v>
      </c>
      <c r="G343" s="1">
        <v>81.9</v>
      </c>
    </row>
    <row r="344" spans="1:7" ht="12.75">
      <c r="A344" s="2" t="s">
        <v>1352</v>
      </c>
      <c r="B344" s="2" t="s">
        <v>1353</v>
      </c>
      <c r="C344" s="1">
        <v>82</v>
      </c>
      <c r="D344" s="1">
        <v>82.6</v>
      </c>
      <c r="E344" s="1">
        <v>81.9</v>
      </c>
      <c r="F344" s="1">
        <v>81.7</v>
      </c>
      <c r="G344" s="1">
        <v>-81</v>
      </c>
    </row>
    <row r="345" spans="1:7" ht="12.75">
      <c r="A345" s="2" t="s">
        <v>1354</v>
      </c>
      <c r="B345" s="2" t="s">
        <v>1355</v>
      </c>
      <c r="C345" s="1">
        <v>81.1</v>
      </c>
      <c r="D345" s="1">
        <v>83.3</v>
      </c>
      <c r="E345" s="1">
        <v>81.9</v>
      </c>
      <c r="F345" s="1">
        <v>80.4</v>
      </c>
      <c r="G345" s="1">
        <v>78.3</v>
      </c>
    </row>
    <row r="346" spans="1:7" ht="12.75">
      <c r="A346" s="2" t="s">
        <v>1356</v>
      </c>
      <c r="B346" s="2" t="s">
        <v>1357</v>
      </c>
      <c r="C346" s="1">
        <v>77.6</v>
      </c>
      <c r="D346" s="1">
        <v>79.6</v>
      </c>
      <c r="E346" s="1">
        <v>78.5</v>
      </c>
      <c r="F346" s="1">
        <v>75.2</v>
      </c>
      <c r="G346" s="1">
        <v>-74.8</v>
      </c>
    </row>
    <row r="347" spans="1:7" ht="12.75">
      <c r="A347" s="2" t="s">
        <v>1358</v>
      </c>
      <c r="B347" s="2" t="s">
        <v>1359</v>
      </c>
      <c r="C347" s="1">
        <v>82.1</v>
      </c>
      <c r="D347" s="1">
        <v>83.9</v>
      </c>
      <c r="E347" s="1">
        <v>82.6</v>
      </c>
      <c r="F347" s="1">
        <v>-80.6</v>
      </c>
      <c r="G347" s="1"/>
    </row>
    <row r="348" spans="1:7" ht="12.75">
      <c r="A348" s="2" t="s">
        <v>1360</v>
      </c>
      <c r="B348" s="2" t="s">
        <v>1361</v>
      </c>
      <c r="C348" s="1">
        <v>72</v>
      </c>
      <c r="D348" s="1">
        <v>-74.1</v>
      </c>
      <c r="E348" s="1">
        <v>72.9</v>
      </c>
      <c r="F348" s="1">
        <v>72.1</v>
      </c>
      <c r="G348" s="1">
        <v>71</v>
      </c>
    </row>
    <row r="349" spans="1:7" ht="12.75">
      <c r="A349" s="2" t="s">
        <v>1362</v>
      </c>
      <c r="B349" s="2" t="s">
        <v>1363</v>
      </c>
      <c r="C349" s="1">
        <v>77.4</v>
      </c>
      <c r="D349" s="1">
        <v>78.6</v>
      </c>
      <c r="E349" s="1">
        <v>78.5</v>
      </c>
      <c r="F349" s="1">
        <v>76</v>
      </c>
      <c r="G349" s="1">
        <v>73.9</v>
      </c>
    </row>
    <row r="350" spans="1:7" ht="12.75">
      <c r="A350" s="2" t="s">
        <v>1364</v>
      </c>
      <c r="B350" s="2" t="s">
        <v>1365</v>
      </c>
      <c r="C350" s="1">
        <v>74.1</v>
      </c>
      <c r="D350" s="1">
        <v>-75</v>
      </c>
      <c r="E350" s="1">
        <v>74.4</v>
      </c>
      <c r="F350" s="1">
        <v>74.1</v>
      </c>
      <c r="G350" s="1">
        <v>-68.5</v>
      </c>
    </row>
    <row r="351" spans="1:7" ht="12.75">
      <c r="A351" s="2" t="s">
        <v>1366</v>
      </c>
      <c r="B351" s="2" t="s">
        <v>1367</v>
      </c>
      <c r="C351" s="1">
        <v>72.7</v>
      </c>
      <c r="D351" s="1">
        <v>72.1</v>
      </c>
      <c r="E351" s="1">
        <v>72</v>
      </c>
      <c r="F351" s="1">
        <v>-70</v>
      </c>
      <c r="G351" s="1">
        <v>-69.1</v>
      </c>
    </row>
    <row r="352" spans="1:7" ht="12.75">
      <c r="A352" s="2" t="s">
        <v>1368</v>
      </c>
      <c r="B352" s="2" t="s">
        <v>1369</v>
      </c>
      <c r="C352" s="1">
        <v>91.2</v>
      </c>
      <c r="D352" s="1">
        <v>-92.5</v>
      </c>
      <c r="E352" s="1">
        <v>-91.5</v>
      </c>
      <c r="F352" s="1" t="s">
        <v>1370</v>
      </c>
      <c r="G352" s="1"/>
    </row>
    <row r="353" spans="1:7" ht="12.75">
      <c r="A353" s="2" t="s">
        <v>1371</v>
      </c>
      <c r="B353" s="2" t="s">
        <v>1372</v>
      </c>
      <c r="C353" s="1">
        <v>-83.7</v>
      </c>
      <c r="D353" s="1"/>
      <c r="E353" s="1"/>
      <c r="F353" s="1">
        <v>-78.8</v>
      </c>
      <c r="G353" s="1"/>
    </row>
    <row r="354" spans="1:7" ht="12.75">
      <c r="A354" s="2" t="s">
        <v>1373</v>
      </c>
      <c r="B354" s="2" t="s">
        <v>1374</v>
      </c>
      <c r="C354" s="1">
        <v>-86.7</v>
      </c>
      <c r="D354" s="1"/>
      <c r="E354" s="1">
        <v>-86.8</v>
      </c>
      <c r="F354" s="1" t="s">
        <v>1375</v>
      </c>
      <c r="G354" s="1"/>
    </row>
    <row r="355" spans="1:7" ht="12.75">
      <c r="A355" s="2" t="s">
        <v>1376</v>
      </c>
      <c r="B355" s="2" t="s">
        <v>1377</v>
      </c>
      <c r="C355" s="1">
        <v>95</v>
      </c>
      <c r="D355" s="1"/>
      <c r="E355" s="1"/>
      <c r="F355" s="1">
        <v>-93.6</v>
      </c>
      <c r="G355" s="1"/>
    </row>
    <row r="356" spans="1:7" ht="12.75">
      <c r="A356" s="2" t="s">
        <v>1378</v>
      </c>
      <c r="B356" s="2" t="s">
        <v>1379</v>
      </c>
      <c r="C356" s="1">
        <v>-85.8</v>
      </c>
      <c r="D356" s="1"/>
      <c r="E356" s="1">
        <v>-86</v>
      </c>
      <c r="F356" s="1"/>
      <c r="G356" s="1"/>
    </row>
    <row r="357" spans="1:7" ht="12.75">
      <c r="A357" s="2" t="s">
        <v>1380</v>
      </c>
      <c r="B357" s="2" t="s">
        <v>1381</v>
      </c>
      <c r="C357" s="1">
        <v>83</v>
      </c>
      <c r="D357" s="1">
        <v>-84.4</v>
      </c>
      <c r="E357" s="1">
        <v>-83.8</v>
      </c>
      <c r="F357" s="1"/>
      <c r="G357" s="1"/>
    </row>
    <row r="358" spans="1:7" ht="12.75">
      <c r="A358" s="2" t="s">
        <v>1382</v>
      </c>
      <c r="B358" s="2" t="s">
        <v>1383</v>
      </c>
      <c r="C358" s="1">
        <v>87.5</v>
      </c>
      <c r="D358" s="1">
        <v>-88.2</v>
      </c>
      <c r="E358" s="1">
        <v>87.7</v>
      </c>
      <c r="F358" s="1">
        <v>-86.2</v>
      </c>
      <c r="G358" s="1"/>
    </row>
    <row r="359" spans="1:7" ht="12.75">
      <c r="A359" s="2" t="s">
        <v>1384</v>
      </c>
      <c r="B359" s="2" t="s">
        <v>1385</v>
      </c>
      <c r="C359" s="1">
        <v>73.3</v>
      </c>
      <c r="D359" s="1">
        <v>76.7</v>
      </c>
      <c r="E359" s="1">
        <v>73.9</v>
      </c>
      <c r="F359" s="1">
        <v>73</v>
      </c>
      <c r="G359" s="1">
        <v>-72.6</v>
      </c>
    </row>
    <row r="360" spans="1:7" ht="12.75">
      <c r="A360" s="2" t="s">
        <v>1386</v>
      </c>
      <c r="B360" s="2" t="s">
        <v>1387</v>
      </c>
      <c r="C360" s="1">
        <v>100.6</v>
      </c>
      <c r="D360" s="1">
        <v>101.9</v>
      </c>
      <c r="E360" s="1">
        <v>101.1</v>
      </c>
      <c r="F360" s="1">
        <v>99.1</v>
      </c>
      <c r="G360" s="1">
        <v>-98.1</v>
      </c>
    </row>
    <row r="361" spans="1:7" ht="12.75">
      <c r="A361" s="2" t="s">
        <v>1388</v>
      </c>
      <c r="B361" s="2" t="s">
        <v>1389</v>
      </c>
      <c r="C361" s="1">
        <v>105.5</v>
      </c>
      <c r="D361" s="1">
        <v>-106.5</v>
      </c>
      <c r="E361" s="1">
        <v>106.2</v>
      </c>
      <c r="F361" s="1">
        <v>-103</v>
      </c>
      <c r="G361" s="1" t="s">
        <v>1390</v>
      </c>
    </row>
    <row r="362" spans="1:7" ht="12.75">
      <c r="A362" s="2" t="s">
        <v>1391</v>
      </c>
      <c r="B362" s="2" t="s">
        <v>1392</v>
      </c>
      <c r="C362" s="1">
        <v>-90.8</v>
      </c>
      <c r="D362" s="1"/>
      <c r="E362" s="1">
        <v>-89.7</v>
      </c>
      <c r="F362" s="1"/>
      <c r="G362" s="1"/>
    </row>
    <row r="363" spans="1:7" ht="12.75">
      <c r="A363" s="2" t="s">
        <v>1393</v>
      </c>
      <c r="B363" s="2" t="s">
        <v>1394</v>
      </c>
      <c r="C363" s="1">
        <v>85.7</v>
      </c>
      <c r="D363" s="1">
        <v>86.7</v>
      </c>
      <c r="E363" s="1">
        <v>86.2</v>
      </c>
      <c r="F363" s="1">
        <v>84.4</v>
      </c>
      <c r="G363" s="1">
        <v>84</v>
      </c>
    </row>
    <row r="364" spans="1:7" ht="12.75">
      <c r="A364" s="2" t="s">
        <v>1395</v>
      </c>
      <c r="B364" s="2" t="s">
        <v>1396</v>
      </c>
      <c r="C364" s="1">
        <v>-90.1</v>
      </c>
      <c r="D364" s="1"/>
      <c r="E364" s="1"/>
      <c r="F364" s="1"/>
      <c r="G364" s="1"/>
    </row>
    <row r="365" spans="1:7" ht="12.75">
      <c r="A365" s="2" t="s">
        <v>1397</v>
      </c>
      <c r="B365" s="2" t="s">
        <v>1398</v>
      </c>
      <c r="C365" s="1">
        <v>86.3</v>
      </c>
      <c r="D365" s="1">
        <v>87.7</v>
      </c>
      <c r="E365" s="1">
        <v>-86.5</v>
      </c>
      <c r="F365" s="1" t="s">
        <v>1263</v>
      </c>
      <c r="G365" s="1"/>
    </row>
    <row r="366" spans="1:7" ht="12.75">
      <c r="A366" s="2" t="s">
        <v>1399</v>
      </c>
      <c r="B366" s="2" t="s">
        <v>1400</v>
      </c>
      <c r="C366" s="1">
        <v>102.7</v>
      </c>
      <c r="D366" s="1">
        <v>-103.6</v>
      </c>
      <c r="E366" s="1">
        <v>102.5</v>
      </c>
      <c r="F366" s="1">
        <v>100.8</v>
      </c>
      <c r="G366" s="1"/>
    </row>
    <row r="367" spans="1:7" ht="12.75">
      <c r="A367" s="2" t="s">
        <v>1401</v>
      </c>
      <c r="B367" s="2" t="s">
        <v>1402</v>
      </c>
      <c r="C367" s="1">
        <v>99.1</v>
      </c>
      <c r="D367" s="1">
        <v>103.2</v>
      </c>
      <c r="E367" s="1">
        <v>99.4</v>
      </c>
      <c r="F367" s="1">
        <v>96.3</v>
      </c>
      <c r="G367" s="1"/>
    </row>
    <row r="368" spans="1:7" ht="12.75">
      <c r="A368" s="2" t="s">
        <v>1403</v>
      </c>
      <c r="B368" s="2" t="s">
        <v>1404</v>
      </c>
      <c r="C368" s="1">
        <v>94</v>
      </c>
      <c r="D368" s="1">
        <v>-94.9</v>
      </c>
      <c r="E368" s="1">
        <v>93.4</v>
      </c>
      <c r="F368" s="1">
        <v>-92.7</v>
      </c>
      <c r="G368" s="1" t="s">
        <v>1063</v>
      </c>
    </row>
    <row r="369" spans="1:7" ht="12.75">
      <c r="A369" s="2" t="s">
        <v>1405</v>
      </c>
      <c r="B369" s="2" t="s">
        <v>1406</v>
      </c>
      <c r="C369" s="1">
        <v>-98.1</v>
      </c>
      <c r="D369" s="1"/>
      <c r="E369" s="1"/>
      <c r="F369" s="1"/>
      <c r="G369" s="1"/>
    </row>
    <row r="370" spans="1:7" ht="12.75">
      <c r="A370" s="2" t="s">
        <v>1407</v>
      </c>
      <c r="B370" s="2" t="s">
        <v>1408</v>
      </c>
      <c r="C370" s="1">
        <v>97.6</v>
      </c>
      <c r="D370" s="1">
        <v>99.3</v>
      </c>
      <c r="E370" s="1">
        <v>98.2</v>
      </c>
      <c r="F370" s="1">
        <v>-96.9</v>
      </c>
      <c r="G370" s="1"/>
    </row>
    <row r="371" spans="1:7" ht="12.75">
      <c r="A371" s="2" t="s">
        <v>1409</v>
      </c>
      <c r="B371" s="2" t="s">
        <v>1410</v>
      </c>
      <c r="C371" s="1">
        <v>78.7</v>
      </c>
      <c r="D371" s="1">
        <v>80</v>
      </c>
      <c r="E371" s="1">
        <v>79</v>
      </c>
      <c r="F371" s="1">
        <v>77.9</v>
      </c>
      <c r="G371" s="1">
        <v>-76.8</v>
      </c>
    </row>
    <row r="372" spans="1:7" ht="12.75">
      <c r="A372" s="2" t="s">
        <v>1411</v>
      </c>
      <c r="B372" s="2" t="s">
        <v>1412</v>
      </c>
      <c r="C372" s="1">
        <v>89.6</v>
      </c>
      <c r="D372" s="1">
        <v>93.2</v>
      </c>
      <c r="E372" s="1">
        <v>89.7</v>
      </c>
      <c r="F372" s="1">
        <v>86.9</v>
      </c>
      <c r="G372" s="1"/>
    </row>
    <row r="373" spans="1:7" ht="12.75">
      <c r="A373" s="2" t="s">
        <v>1413</v>
      </c>
      <c r="B373" s="2" t="s">
        <v>1414</v>
      </c>
      <c r="C373" s="1">
        <v>84.8</v>
      </c>
      <c r="D373" s="1" t="s">
        <v>860</v>
      </c>
      <c r="E373" s="1">
        <v>85.1</v>
      </c>
      <c r="F373" s="1">
        <v>83.2</v>
      </c>
      <c r="G373" s="1" t="s">
        <v>1415</v>
      </c>
    </row>
    <row r="374" spans="1:7" ht="12.75">
      <c r="A374" s="2" t="s">
        <v>1416</v>
      </c>
      <c r="B374" s="2" t="s">
        <v>1417</v>
      </c>
      <c r="C374" s="1">
        <v>74</v>
      </c>
      <c r="D374" s="1"/>
      <c r="E374" s="1">
        <v>-73.7</v>
      </c>
      <c r="F374" s="1">
        <v>-71.9</v>
      </c>
      <c r="G374" s="1"/>
    </row>
    <row r="375" spans="1:7" ht="12.75">
      <c r="A375" s="2" t="s">
        <v>1418</v>
      </c>
      <c r="B375" s="2" t="s">
        <v>1419</v>
      </c>
      <c r="C375" s="1">
        <v>94.1</v>
      </c>
      <c r="D375" s="1">
        <v>-95</v>
      </c>
      <c r="E375" s="1">
        <v>-94</v>
      </c>
      <c r="F375" s="1">
        <v>-93.8</v>
      </c>
      <c r="G375" s="1"/>
    </row>
    <row r="376" spans="1:7" ht="12.75">
      <c r="A376" s="2" t="s">
        <v>1420</v>
      </c>
      <c r="B376" s="2" t="s">
        <v>1421</v>
      </c>
      <c r="C376" s="1">
        <v>-86.8</v>
      </c>
      <c r="D376" s="1"/>
      <c r="E376" s="1" t="s">
        <v>1422</v>
      </c>
      <c r="F376" s="1" t="s">
        <v>1423</v>
      </c>
      <c r="G376" s="1"/>
    </row>
    <row r="377" spans="1:7" ht="12.75">
      <c r="A377" s="2" t="s">
        <v>1424</v>
      </c>
      <c r="B377" s="2" t="s">
        <v>1425</v>
      </c>
      <c r="C377" s="1">
        <v>99.8</v>
      </c>
      <c r="D377" s="1">
        <v>-100.5</v>
      </c>
      <c r="E377" s="1">
        <v>99.7</v>
      </c>
      <c r="F377" s="1">
        <v>-100.1</v>
      </c>
      <c r="G377" s="1"/>
    </row>
    <row r="378" spans="1:7" ht="12.75">
      <c r="A378" s="2" t="s">
        <v>1426</v>
      </c>
      <c r="B378" s="2" t="s">
        <v>1427</v>
      </c>
      <c r="C378" s="1">
        <v>98.9</v>
      </c>
      <c r="D378" s="1">
        <v>101.2</v>
      </c>
      <c r="E378" s="1">
        <v>98.9</v>
      </c>
      <c r="F378" s="1">
        <v>98</v>
      </c>
      <c r="G378" s="1">
        <v>-96.3</v>
      </c>
    </row>
    <row r="379" spans="1:7" ht="12.75">
      <c r="A379" s="2" t="s">
        <v>1428</v>
      </c>
      <c r="B379" s="2" t="s">
        <v>1429</v>
      </c>
      <c r="C379" s="1">
        <v>96.2</v>
      </c>
      <c r="D379" s="1">
        <v>99.2</v>
      </c>
      <c r="E379" s="1">
        <v>97.5</v>
      </c>
      <c r="F379" s="1">
        <v>94.8</v>
      </c>
      <c r="G379" s="1">
        <v>91.7</v>
      </c>
    </row>
    <row r="380" spans="1:7" ht="12.75">
      <c r="A380" s="2" t="s">
        <v>1430</v>
      </c>
      <c r="B380" s="2" t="s">
        <v>1431</v>
      </c>
      <c r="C380" s="1">
        <v>95.4</v>
      </c>
      <c r="D380" s="1">
        <v>-96.9</v>
      </c>
      <c r="E380" s="1">
        <v>-95.7</v>
      </c>
      <c r="F380" s="1"/>
      <c r="G380" s="1"/>
    </row>
    <row r="381" spans="1:7" ht="12.75">
      <c r="A381" s="2" t="s">
        <v>1432</v>
      </c>
      <c r="B381" s="2" t="s">
        <v>1433</v>
      </c>
      <c r="C381" s="1">
        <v>92.6</v>
      </c>
      <c r="D381" s="1">
        <v>95.8</v>
      </c>
      <c r="E381" s="1">
        <v>92.6</v>
      </c>
      <c r="F381" s="1">
        <v>92.2</v>
      </c>
      <c r="G381" s="1">
        <v>89.8</v>
      </c>
    </row>
    <row r="382" spans="1:7" ht="12.75">
      <c r="A382" s="2" t="s">
        <v>1434</v>
      </c>
      <c r="B382" s="2" t="s">
        <v>1435</v>
      </c>
      <c r="C382" s="1">
        <v>93.6</v>
      </c>
      <c r="D382" s="1">
        <v>-100.2</v>
      </c>
      <c r="E382" s="1">
        <v>93.2</v>
      </c>
      <c r="F382" s="1">
        <v>92.3</v>
      </c>
      <c r="G382" s="1"/>
    </row>
    <row r="383" spans="1:7" ht="12.75">
      <c r="A383" s="2" t="s">
        <v>1436</v>
      </c>
      <c r="B383" s="2" t="s">
        <v>1437</v>
      </c>
      <c r="C383" s="1">
        <v>99.5</v>
      </c>
      <c r="D383" s="1"/>
      <c r="E383" s="1">
        <v>-100.2</v>
      </c>
      <c r="F383" s="1">
        <v>-94.8</v>
      </c>
      <c r="G383" s="1"/>
    </row>
    <row r="384" spans="1:7" ht="12.75">
      <c r="A384" s="2" t="s">
        <v>1438</v>
      </c>
      <c r="B384" s="2" t="s">
        <v>1439</v>
      </c>
      <c r="C384" s="1">
        <v>-65.4</v>
      </c>
      <c r="D384" s="1"/>
      <c r="E384" s="1">
        <v>-63.4</v>
      </c>
      <c r="F384" s="1"/>
      <c r="G384" s="1"/>
    </row>
    <row r="385" spans="1:7" ht="12.75">
      <c r="A385" s="2" t="s">
        <v>1440</v>
      </c>
      <c r="B385" s="2" t="s">
        <v>1441</v>
      </c>
      <c r="C385" s="1">
        <v>77</v>
      </c>
      <c r="D385" s="1"/>
      <c r="E385" s="1">
        <v>-77.1</v>
      </c>
      <c r="F385" s="1">
        <v>-75</v>
      </c>
      <c r="G385" s="1"/>
    </row>
    <row r="386" spans="1:7" ht="12.75">
      <c r="A386" s="2" t="s">
        <v>1442</v>
      </c>
      <c r="B386" s="9">
        <v>37334</v>
      </c>
      <c r="C386" s="1">
        <v>102.5</v>
      </c>
      <c r="D386" s="1">
        <v>104.1</v>
      </c>
      <c r="E386" s="1">
        <v>103.3</v>
      </c>
      <c r="F386" s="1">
        <v>100.3</v>
      </c>
      <c r="G386" s="1">
        <v>-99</v>
      </c>
    </row>
    <row r="387" spans="1:7" ht="12.75">
      <c r="A387" s="2" t="s">
        <v>1443</v>
      </c>
      <c r="B387" s="2" t="s">
        <v>1444</v>
      </c>
      <c r="C387" s="1">
        <v>102.4</v>
      </c>
      <c r="D387" s="1">
        <v>105.7</v>
      </c>
      <c r="E387" s="1">
        <v>103.1</v>
      </c>
      <c r="F387" s="1">
        <v>100.3</v>
      </c>
      <c r="G387" s="1">
        <v>99</v>
      </c>
    </row>
    <row r="388" spans="1:7" ht="12.75">
      <c r="A388" s="2" t="s">
        <v>1445</v>
      </c>
      <c r="B388" s="2" t="s">
        <v>1446</v>
      </c>
      <c r="C388" s="1">
        <v>-106.5</v>
      </c>
      <c r="D388" s="1"/>
      <c r="E388" s="1">
        <v>-109.4</v>
      </c>
      <c r="F388" s="1" t="s">
        <v>441</v>
      </c>
      <c r="G388" s="1"/>
    </row>
    <row r="389" spans="1:7" ht="12.75">
      <c r="A389" s="2" t="s">
        <v>1447</v>
      </c>
      <c r="B389" s="2" t="s">
        <v>1448</v>
      </c>
      <c r="C389" s="1"/>
      <c r="D389" s="1"/>
      <c r="E389" s="1"/>
      <c r="F389" s="1"/>
      <c r="G389" s="1"/>
    </row>
    <row r="390" spans="1:7" ht="12.75">
      <c r="A390" s="2" t="s">
        <v>1449</v>
      </c>
      <c r="B390" s="2" t="s">
        <v>1450</v>
      </c>
      <c r="C390" s="1">
        <v>78.5</v>
      </c>
      <c r="D390" s="1"/>
      <c r="E390" s="1">
        <v>78.7</v>
      </c>
      <c r="F390" s="1"/>
      <c r="G390" s="1"/>
    </row>
    <row r="391" spans="1:7" ht="12.75">
      <c r="A391" s="2" t="s">
        <v>1451</v>
      </c>
      <c r="B391" s="2" t="s">
        <v>1452</v>
      </c>
      <c r="C391" s="1">
        <v>95.3</v>
      </c>
      <c r="D391" s="1"/>
      <c r="E391" s="1">
        <v>96</v>
      </c>
      <c r="F391" s="1">
        <v>-93.8</v>
      </c>
      <c r="G391" s="1"/>
    </row>
    <row r="392" spans="1:7" ht="12.75">
      <c r="A392" s="2" t="s">
        <v>1453</v>
      </c>
      <c r="B392" s="2" t="s">
        <v>1454</v>
      </c>
      <c r="C392" s="1">
        <v>89.8</v>
      </c>
      <c r="D392" s="1"/>
      <c r="E392" s="1">
        <v>-90.4</v>
      </c>
      <c r="F392" s="1"/>
      <c r="G392" s="1"/>
    </row>
    <row r="393" spans="1:7" ht="12.75">
      <c r="A393" s="2" t="s">
        <v>1455</v>
      </c>
      <c r="B393" s="2" t="s">
        <v>1456</v>
      </c>
      <c r="C393" s="1">
        <v>79.7</v>
      </c>
      <c r="D393" s="1"/>
      <c r="E393" s="1">
        <v>-79.7</v>
      </c>
      <c r="F393" s="1"/>
      <c r="G393" s="1"/>
    </row>
    <row r="394" spans="1:7" ht="12.75">
      <c r="A394" s="2" t="s">
        <v>1457</v>
      </c>
      <c r="B394" s="2" t="s">
        <v>1458</v>
      </c>
      <c r="C394" s="1">
        <v>68.8</v>
      </c>
      <c r="D394" s="1">
        <v>69</v>
      </c>
      <c r="E394" s="1">
        <v>68.8</v>
      </c>
      <c r="F394" s="1">
        <v>67.6</v>
      </c>
      <c r="G394" s="1">
        <v>-66.3</v>
      </c>
    </row>
    <row r="395" spans="1:7" ht="12.75">
      <c r="A395" s="2" t="s">
        <v>1459</v>
      </c>
      <c r="B395" s="2" t="s">
        <v>1460</v>
      </c>
      <c r="C395" s="1">
        <v>62.7</v>
      </c>
      <c r="D395" s="1">
        <v>-62.8</v>
      </c>
      <c r="E395" s="1">
        <v>62.8</v>
      </c>
      <c r="F395" s="1">
        <v>62.1</v>
      </c>
      <c r="G395" s="1">
        <v>-62</v>
      </c>
    </row>
    <row r="396" spans="1:7" ht="12.75">
      <c r="A396" s="2" t="s">
        <v>1461</v>
      </c>
      <c r="B396" s="2" t="s">
        <v>1462</v>
      </c>
      <c r="C396" s="1">
        <v>-104.8</v>
      </c>
      <c r="D396" s="1"/>
      <c r="E396" s="1" t="s">
        <v>1463</v>
      </c>
      <c r="F396" s="1"/>
      <c r="G396" s="1"/>
    </row>
    <row r="397" spans="1:7" ht="12.75">
      <c r="A397" s="2" t="s">
        <v>1464</v>
      </c>
      <c r="B397" s="2" t="s">
        <v>1465</v>
      </c>
      <c r="C397" s="1">
        <v>93.2</v>
      </c>
      <c r="D397" s="1">
        <v>95.1</v>
      </c>
      <c r="E397" s="1">
        <v>93.3</v>
      </c>
      <c r="F397" s="1">
        <v>93</v>
      </c>
      <c r="G397" s="1">
        <v>92.4</v>
      </c>
    </row>
    <row r="398" spans="1:7" ht="12.75">
      <c r="A398" s="2" t="s">
        <v>1466</v>
      </c>
      <c r="B398" s="2" t="s">
        <v>1467</v>
      </c>
      <c r="C398" s="1">
        <v>89.1</v>
      </c>
      <c r="D398" s="1">
        <v>89.9</v>
      </c>
      <c r="E398" s="1">
        <v>89.4</v>
      </c>
      <c r="F398" s="1">
        <v>89</v>
      </c>
      <c r="G398" s="1">
        <v>-88</v>
      </c>
    </row>
    <row r="399" spans="1:7" ht="12.75">
      <c r="A399" s="2" t="s">
        <v>1468</v>
      </c>
      <c r="B399" s="2" t="s">
        <v>1469</v>
      </c>
      <c r="C399" s="1">
        <v>83.4</v>
      </c>
      <c r="D399" s="1">
        <v>84.3</v>
      </c>
      <c r="E399" s="1">
        <v>84.1</v>
      </c>
      <c r="F399" s="1">
        <v>83.4</v>
      </c>
      <c r="G399" s="1">
        <v>81.9</v>
      </c>
    </row>
    <row r="400" spans="1:7" ht="12.75">
      <c r="A400" s="2" t="s">
        <v>1470</v>
      </c>
      <c r="B400" s="2" t="s">
        <v>1471</v>
      </c>
      <c r="C400" s="1">
        <v>-100.1</v>
      </c>
      <c r="D400" s="1"/>
      <c r="E400" s="1">
        <v>-100.4</v>
      </c>
      <c r="F400" s="1"/>
      <c r="G400" s="1"/>
    </row>
    <row r="401" spans="1:7" ht="12.75">
      <c r="A401" s="2" t="s">
        <v>1472</v>
      </c>
      <c r="B401" s="2" t="s">
        <v>1473</v>
      </c>
      <c r="C401" s="1">
        <v>84.9</v>
      </c>
      <c r="D401" s="1">
        <v>85.5</v>
      </c>
      <c r="E401" s="1">
        <v>85.1</v>
      </c>
      <c r="F401" s="1">
        <v>84.6</v>
      </c>
      <c r="G401" s="1">
        <v>-84</v>
      </c>
    </row>
    <row r="402" spans="1:7" ht="12.75">
      <c r="A402" s="2" t="s">
        <v>1474</v>
      </c>
      <c r="B402" s="2" t="s">
        <v>1475</v>
      </c>
      <c r="C402" s="1">
        <v>-92.6</v>
      </c>
      <c r="D402" s="1">
        <v>-94</v>
      </c>
      <c r="E402" s="1" t="s">
        <v>600</v>
      </c>
      <c r="F402" s="1"/>
      <c r="G402" s="1"/>
    </row>
    <row r="403" spans="1:7" ht="12.75">
      <c r="A403" s="2" t="s">
        <v>1476</v>
      </c>
      <c r="B403" s="2" t="s">
        <v>1477</v>
      </c>
      <c r="C403" s="1">
        <v>88.8</v>
      </c>
      <c r="D403" s="1">
        <v>-88.9</v>
      </c>
      <c r="E403" s="1">
        <v>88.6</v>
      </c>
      <c r="F403" s="1">
        <v>-88</v>
      </c>
      <c r="G403" s="1"/>
    </row>
    <row r="404" spans="1:7" ht="12.75">
      <c r="A404" s="2" t="s">
        <v>1478</v>
      </c>
      <c r="B404" s="2" t="s">
        <v>1479</v>
      </c>
      <c r="C404" s="1" t="s">
        <v>1480</v>
      </c>
      <c r="D404" s="1"/>
      <c r="E404" s="1">
        <v>-93.3</v>
      </c>
      <c r="F404" s="1"/>
      <c r="G404" s="1"/>
    </row>
    <row r="405" spans="1:7" ht="12.75">
      <c r="A405" s="2" t="s">
        <v>1481</v>
      </c>
      <c r="B405" s="2" t="s">
        <v>1482</v>
      </c>
      <c r="C405" s="1" t="s">
        <v>1483</v>
      </c>
      <c r="D405" s="1"/>
      <c r="E405" s="1"/>
      <c r="F405" s="1"/>
      <c r="G405" s="1"/>
    </row>
    <row r="406" spans="1:7" ht="12.75">
      <c r="A406" s="2" t="s">
        <v>1484</v>
      </c>
      <c r="B406" s="2" t="s">
        <v>1485</v>
      </c>
      <c r="C406" s="1">
        <v>95.3</v>
      </c>
      <c r="D406" s="1">
        <v>96.8</v>
      </c>
      <c r="E406" s="1">
        <v>95.9</v>
      </c>
      <c r="F406" s="1">
        <v>94.5</v>
      </c>
      <c r="G406" s="1">
        <v>-93.8</v>
      </c>
    </row>
    <row r="407" spans="1:7" ht="12.75">
      <c r="A407" s="2" t="s">
        <v>1486</v>
      </c>
      <c r="B407" s="2" t="s">
        <v>1487</v>
      </c>
      <c r="C407" s="1">
        <v>104.7</v>
      </c>
      <c r="D407" s="1">
        <v>-107.2</v>
      </c>
      <c r="E407" s="1">
        <v>105.2</v>
      </c>
      <c r="F407" s="1"/>
      <c r="G407" s="1"/>
    </row>
    <row r="408" spans="1:7" ht="12.75">
      <c r="A408" s="2" t="s">
        <v>1488</v>
      </c>
      <c r="B408" s="2" t="s">
        <v>1489</v>
      </c>
      <c r="C408" s="1">
        <v>100.2</v>
      </c>
      <c r="D408" s="1"/>
      <c r="E408" s="1">
        <v>-100.2</v>
      </c>
      <c r="F408" s="1"/>
      <c r="G408" s="1"/>
    </row>
    <row r="409" spans="1:7" ht="12.75">
      <c r="A409" s="2" t="s">
        <v>1490</v>
      </c>
      <c r="B409" s="2" t="s">
        <v>1491</v>
      </c>
      <c r="C409" s="1">
        <v>92.9</v>
      </c>
      <c r="D409" s="1">
        <v>-94.1</v>
      </c>
      <c r="E409" s="1">
        <v>93.7</v>
      </c>
      <c r="F409" s="1">
        <v>-90.6</v>
      </c>
      <c r="G409" s="1"/>
    </row>
    <row r="410" spans="1:7" ht="12.75">
      <c r="A410" s="2" t="s">
        <v>1492</v>
      </c>
      <c r="B410" s="2" t="s">
        <v>1493</v>
      </c>
      <c r="C410" s="1">
        <v>90.6</v>
      </c>
      <c r="D410" s="1"/>
      <c r="E410" s="1">
        <v>-91.4</v>
      </c>
      <c r="F410" s="1">
        <v>-89.3</v>
      </c>
      <c r="G410" s="1"/>
    </row>
    <row r="411" spans="1:7" ht="12.75">
      <c r="A411" s="2" t="s">
        <v>1494</v>
      </c>
      <c r="B411" s="2" t="s">
        <v>1495</v>
      </c>
      <c r="C411" s="1">
        <v>-108.1</v>
      </c>
      <c r="D411" s="1"/>
      <c r="E411" s="1"/>
      <c r="F411" s="1"/>
      <c r="G411" s="1"/>
    </row>
    <row r="412" spans="1:7" ht="12.75">
      <c r="A412" s="2" t="s">
        <v>1496</v>
      </c>
      <c r="B412" s="2" t="s">
        <v>1497</v>
      </c>
      <c r="C412" s="1">
        <v>104.3</v>
      </c>
      <c r="D412" s="1">
        <v>-105.2</v>
      </c>
      <c r="E412" s="1">
        <v>104.7</v>
      </c>
      <c r="F412" s="1">
        <v>102.6</v>
      </c>
      <c r="G412" s="1">
        <v>-101.5</v>
      </c>
    </row>
    <row r="413" spans="1:7" ht="12.75">
      <c r="A413" s="2" t="s">
        <v>1498</v>
      </c>
      <c r="B413" s="2" t="s">
        <v>1499</v>
      </c>
      <c r="C413" s="1">
        <v>100.7</v>
      </c>
      <c r="D413" s="1"/>
      <c r="E413" s="1">
        <v>-100.7</v>
      </c>
      <c r="F413" s="1">
        <v>-99</v>
      </c>
      <c r="G413" s="1"/>
    </row>
    <row r="414" spans="1:7" ht="12.75">
      <c r="A414" s="2" t="s">
        <v>1500</v>
      </c>
      <c r="B414" s="2" t="s">
        <v>1501</v>
      </c>
      <c r="C414" s="1">
        <v>95.9</v>
      </c>
      <c r="D414" s="1">
        <v>-98.3</v>
      </c>
      <c r="E414" s="1">
        <v>97</v>
      </c>
      <c r="F414" s="1">
        <v>-95.4</v>
      </c>
      <c r="G414" s="1" t="s">
        <v>1502</v>
      </c>
    </row>
    <row r="415" spans="1:7" ht="12.75">
      <c r="A415" s="2" t="s">
        <v>1503</v>
      </c>
      <c r="B415" s="2" t="s">
        <v>1504</v>
      </c>
      <c r="C415" s="1">
        <v>-94.8</v>
      </c>
      <c r="D415" s="1"/>
      <c r="E415" s="1">
        <v>-95.1</v>
      </c>
      <c r="F415" s="1"/>
      <c r="G415" s="1"/>
    </row>
    <row r="416" spans="1:7" ht="12.75">
      <c r="A416" s="2" t="s">
        <v>1505</v>
      </c>
      <c r="B416" s="2" t="s">
        <v>1506</v>
      </c>
      <c r="C416" s="1">
        <v>81.7</v>
      </c>
      <c r="D416" s="1">
        <v>84.3</v>
      </c>
      <c r="E416" s="1">
        <v>81.9</v>
      </c>
      <c r="F416" s="1">
        <v>81.1</v>
      </c>
      <c r="G416" s="1">
        <v>-80.8</v>
      </c>
    </row>
    <row r="417" spans="1:7" ht="12.75">
      <c r="A417" s="2" t="s">
        <v>1507</v>
      </c>
      <c r="B417" s="2" t="s">
        <v>1508</v>
      </c>
      <c r="C417" s="1">
        <v>97.5</v>
      </c>
      <c r="D417" s="1">
        <v>101.4</v>
      </c>
      <c r="E417" s="1">
        <v>98.2</v>
      </c>
      <c r="F417" s="1">
        <v>95.3</v>
      </c>
      <c r="G417" s="1">
        <v>93</v>
      </c>
    </row>
    <row r="418" spans="1:7" ht="12.75">
      <c r="A418" s="2" t="s">
        <v>1509</v>
      </c>
      <c r="B418" s="2" t="s">
        <v>1510</v>
      </c>
      <c r="C418" s="1">
        <v>-83.1</v>
      </c>
      <c r="D418" s="1"/>
      <c r="E418" s="1">
        <v>-83</v>
      </c>
      <c r="F418" s="1"/>
      <c r="G418" s="1"/>
    </row>
    <row r="419" spans="1:7" ht="12.75">
      <c r="A419" s="2" t="s">
        <v>1511</v>
      </c>
      <c r="B419" s="2" t="s">
        <v>1512</v>
      </c>
      <c r="C419" s="1">
        <v>91.2</v>
      </c>
      <c r="D419" s="1">
        <v>93.4</v>
      </c>
      <c r="E419" s="1">
        <v>91.5</v>
      </c>
      <c r="F419" s="1">
        <v>90.9</v>
      </c>
      <c r="G419" s="1">
        <v>90.7</v>
      </c>
    </row>
    <row r="420" spans="1:7" ht="12.75">
      <c r="A420" s="2" t="s">
        <v>1513</v>
      </c>
      <c r="B420" s="2" t="s">
        <v>1514</v>
      </c>
      <c r="C420" s="1">
        <v>82</v>
      </c>
      <c r="D420" s="1">
        <v>82.5</v>
      </c>
      <c r="E420" s="1">
        <v>82.4</v>
      </c>
      <c r="F420" s="1">
        <v>81.3</v>
      </c>
      <c r="G420" s="1">
        <v>80.6</v>
      </c>
    </row>
    <row r="421" spans="1:7" ht="12.75">
      <c r="A421" s="2" t="s">
        <v>1515</v>
      </c>
      <c r="B421" s="2" t="s">
        <v>1516</v>
      </c>
      <c r="C421" s="1">
        <v>90.2</v>
      </c>
      <c r="D421" s="1"/>
      <c r="E421" s="1">
        <v>-90.4</v>
      </c>
      <c r="F421" s="1"/>
      <c r="G421" s="1"/>
    </row>
    <row r="422" spans="1:7" ht="12.75">
      <c r="A422" s="2" t="s">
        <v>1517</v>
      </c>
      <c r="B422" s="2" t="s">
        <v>1518</v>
      </c>
      <c r="C422" s="1">
        <v>87.4</v>
      </c>
      <c r="D422" s="1">
        <v>-92</v>
      </c>
      <c r="E422" s="1">
        <v>87.5</v>
      </c>
      <c r="F422" s="1">
        <v>-83.7</v>
      </c>
      <c r="G422" s="1">
        <v>-80.5</v>
      </c>
    </row>
    <row r="423" spans="1:7" ht="12.75">
      <c r="A423" s="2" t="s">
        <v>1519</v>
      </c>
      <c r="B423" s="2" t="s">
        <v>1520</v>
      </c>
      <c r="C423" s="1">
        <v>87.2</v>
      </c>
      <c r="D423" s="1"/>
      <c r="E423" s="1">
        <v>87.5</v>
      </c>
      <c r="F423" s="1">
        <v>-85.8</v>
      </c>
      <c r="G423" s="1">
        <v>-80</v>
      </c>
    </row>
    <row r="424" spans="1:7" ht="12.75">
      <c r="A424" s="2" t="s">
        <v>1521</v>
      </c>
      <c r="B424" s="2" t="s">
        <v>1522</v>
      </c>
      <c r="C424" s="1">
        <v>82.2</v>
      </c>
      <c r="D424" s="1"/>
      <c r="E424" s="1">
        <v>-82.7</v>
      </c>
      <c r="F424" s="1">
        <v>-80.3</v>
      </c>
      <c r="G424" s="1"/>
    </row>
    <row r="425" spans="1:7" ht="12.75">
      <c r="A425" s="2" t="s">
        <v>1523</v>
      </c>
      <c r="B425" s="2" t="s">
        <v>1524</v>
      </c>
      <c r="C425" s="1">
        <v>-74.9</v>
      </c>
      <c r="D425" s="1"/>
      <c r="E425" s="1">
        <v>-74.7</v>
      </c>
      <c r="F425" s="1"/>
      <c r="G425" s="1"/>
    </row>
    <row r="426" spans="1:7" ht="12.75">
      <c r="A426" s="2" t="s">
        <v>1525</v>
      </c>
      <c r="B426" s="2" t="s">
        <v>1526</v>
      </c>
      <c r="C426" s="1">
        <v>72.3</v>
      </c>
      <c r="D426" s="1">
        <v>-74.2</v>
      </c>
      <c r="E426" s="1">
        <v>71.6</v>
      </c>
      <c r="F426" s="1">
        <v>-69</v>
      </c>
      <c r="G426" s="1"/>
    </row>
    <row r="427" spans="1:7" ht="12.75">
      <c r="A427" s="2" t="s">
        <v>1527</v>
      </c>
      <c r="B427" s="2" t="s">
        <v>1528</v>
      </c>
      <c r="C427" s="1">
        <v>104</v>
      </c>
      <c r="D427" s="1">
        <v>-105.8</v>
      </c>
      <c r="E427" s="1">
        <v>-104.5</v>
      </c>
      <c r="F427" s="1">
        <v>-99.4</v>
      </c>
      <c r="G427" s="1"/>
    </row>
    <row r="428" spans="1:7" ht="12.75">
      <c r="A428" s="2" t="s">
        <v>1529</v>
      </c>
      <c r="B428" s="2" t="s">
        <v>1530</v>
      </c>
      <c r="C428" s="1">
        <v>103.1</v>
      </c>
      <c r="D428" s="1"/>
      <c r="E428" s="1">
        <v>103.2</v>
      </c>
      <c r="F428" s="1">
        <v>98.9</v>
      </c>
      <c r="G428" s="1"/>
    </row>
    <row r="429" spans="1:7" ht="12.75">
      <c r="A429" s="2" t="s">
        <v>1531</v>
      </c>
      <c r="B429" s="2" t="s">
        <v>1532</v>
      </c>
      <c r="C429" s="1"/>
      <c r="D429" s="1"/>
      <c r="E429" s="1"/>
      <c r="F429" s="1"/>
      <c r="G429" s="1"/>
    </row>
    <row r="430" spans="1:7" ht="12.75">
      <c r="A430" s="2" t="s">
        <v>1533</v>
      </c>
      <c r="B430" s="2" t="s">
        <v>1534</v>
      </c>
      <c r="C430" s="1">
        <v>63.3</v>
      </c>
      <c r="D430" s="1"/>
      <c r="E430" s="1">
        <v>62.7</v>
      </c>
      <c r="F430" s="1">
        <v>-61.5</v>
      </c>
      <c r="G430" s="1"/>
    </row>
    <row r="431" spans="1:7" ht="12.75">
      <c r="A431" s="2" t="s">
        <v>1535</v>
      </c>
      <c r="B431" s="2" t="s">
        <v>1536</v>
      </c>
      <c r="C431" s="1">
        <v>60.7</v>
      </c>
      <c r="D431" s="1"/>
      <c r="E431" s="1">
        <v>61</v>
      </c>
      <c r="F431" s="1">
        <v>-60.5</v>
      </c>
      <c r="G431" s="1"/>
    </row>
    <row r="432" spans="1:7" ht="12.75">
      <c r="A432" s="2" t="s">
        <v>1537</v>
      </c>
      <c r="B432" s="2" t="s">
        <v>1538</v>
      </c>
      <c r="C432" s="1">
        <v>99.9</v>
      </c>
      <c r="D432" s="1">
        <v>-101.7</v>
      </c>
      <c r="E432" s="1">
        <v>100.2</v>
      </c>
      <c r="F432" s="1">
        <v>-97.7</v>
      </c>
      <c r="G432" s="1">
        <v>-96.9</v>
      </c>
    </row>
    <row r="433" spans="1:7" ht="12.75">
      <c r="A433" s="2" t="s">
        <v>1539</v>
      </c>
      <c r="B433" s="2" t="s">
        <v>1540</v>
      </c>
      <c r="C433" s="1">
        <v>111</v>
      </c>
      <c r="D433" s="1">
        <v>-114</v>
      </c>
      <c r="E433" s="1">
        <v>110.8</v>
      </c>
      <c r="F433" s="1">
        <v>-106.9</v>
      </c>
      <c r="G433" s="1"/>
    </row>
    <row r="434" spans="1:7" ht="12.75">
      <c r="A434" s="2" t="s">
        <v>1541</v>
      </c>
      <c r="B434" s="2" t="s">
        <v>1542</v>
      </c>
      <c r="C434" s="1">
        <v>-67.5</v>
      </c>
      <c r="D434" s="1"/>
      <c r="E434" s="1">
        <v>-67.3</v>
      </c>
      <c r="F434" s="1"/>
      <c r="G434" s="1"/>
    </row>
    <row r="435" spans="1:7" ht="12.75">
      <c r="A435" s="2" t="s">
        <v>1543</v>
      </c>
      <c r="B435" s="2" t="s">
        <v>1544</v>
      </c>
      <c r="C435" s="1">
        <v>96.6</v>
      </c>
      <c r="D435" s="1">
        <v>97.4</v>
      </c>
      <c r="E435" s="1">
        <v>96.8</v>
      </c>
      <c r="F435" s="1">
        <v>95.3</v>
      </c>
      <c r="G435" s="1" t="s">
        <v>611</v>
      </c>
    </row>
    <row r="436" spans="1:7" ht="12.75">
      <c r="A436" s="2" t="s">
        <v>1545</v>
      </c>
      <c r="B436" s="2" t="s">
        <v>1546</v>
      </c>
      <c r="C436" s="1">
        <v>94.9</v>
      </c>
      <c r="D436" s="1">
        <v>-95.1</v>
      </c>
      <c r="E436" s="1">
        <v>-93.6</v>
      </c>
      <c r="F436" s="1"/>
      <c r="G436" s="1"/>
    </row>
    <row r="437" spans="1:7" ht="12.75">
      <c r="A437" s="2" t="s">
        <v>1547</v>
      </c>
      <c r="B437" s="2" t="s">
        <v>1548</v>
      </c>
      <c r="C437" s="1">
        <v>-92</v>
      </c>
      <c r="D437" s="1"/>
      <c r="E437" s="1">
        <v>-92.2</v>
      </c>
      <c r="F437" s="1" t="s">
        <v>741</v>
      </c>
      <c r="G437" s="1"/>
    </row>
    <row r="438" spans="1:7" ht="12.75">
      <c r="A438" s="2" t="s">
        <v>1549</v>
      </c>
      <c r="B438" s="2" t="s">
        <v>1550</v>
      </c>
      <c r="C438" s="1">
        <v>-84.9</v>
      </c>
      <c r="D438" s="1"/>
      <c r="E438" s="1"/>
      <c r="F438" s="1"/>
      <c r="G438" s="1"/>
    </row>
    <row r="439" spans="1:7" ht="12.75">
      <c r="A439" s="2" t="s">
        <v>1551</v>
      </c>
      <c r="B439" s="2" t="s">
        <v>1552</v>
      </c>
      <c r="C439" s="1">
        <v>69.3</v>
      </c>
      <c r="D439" s="1"/>
      <c r="E439" s="1">
        <v>69.3</v>
      </c>
      <c r="F439" s="1">
        <v>-68.5</v>
      </c>
      <c r="G439" s="1"/>
    </row>
    <row r="440" spans="1:7" ht="12.75">
      <c r="A440" s="2" t="s">
        <v>1553</v>
      </c>
      <c r="B440" s="2" t="s">
        <v>1554</v>
      </c>
      <c r="C440" s="1">
        <v>114.8</v>
      </c>
      <c r="D440" s="1">
        <v>-116.8</v>
      </c>
      <c r="E440" s="1">
        <v>-115.5</v>
      </c>
      <c r="F440" s="1">
        <v>-113.5</v>
      </c>
      <c r="G440" s="1"/>
    </row>
    <row r="441" spans="1:7" ht="12.75">
      <c r="A441" s="2" t="s">
        <v>1555</v>
      </c>
      <c r="B441" s="2" t="s">
        <v>1556</v>
      </c>
      <c r="C441" s="1">
        <v>100.5</v>
      </c>
      <c r="D441" s="1">
        <v>-103</v>
      </c>
      <c r="E441" s="1">
        <v>-101.3</v>
      </c>
      <c r="F441" s="1"/>
      <c r="G441" s="1"/>
    </row>
    <row r="442" spans="1:7" ht="12.75">
      <c r="A442" s="2" t="s">
        <v>1557</v>
      </c>
      <c r="B442" s="2" t="s">
        <v>1558</v>
      </c>
      <c r="C442" s="1">
        <v>89.5</v>
      </c>
      <c r="D442" s="1"/>
      <c r="E442" s="1">
        <v>90.3</v>
      </c>
      <c r="F442" s="1"/>
      <c r="G442" s="1"/>
    </row>
    <row r="443" spans="1:7" ht="12.75">
      <c r="A443" s="2" t="s">
        <v>1559</v>
      </c>
      <c r="B443" s="2" t="s">
        <v>1560</v>
      </c>
      <c r="C443" s="1">
        <v>91</v>
      </c>
      <c r="D443" s="1">
        <v>-92.2</v>
      </c>
      <c r="E443" s="1">
        <v>91.6</v>
      </c>
      <c r="F443" s="1">
        <v>-87</v>
      </c>
      <c r="G443" s="1"/>
    </row>
    <row r="444" spans="1:7" ht="12.75">
      <c r="A444" s="2" t="s">
        <v>1561</v>
      </c>
      <c r="B444" s="2" t="s">
        <v>1562</v>
      </c>
      <c r="C444" s="1">
        <v>89.9</v>
      </c>
      <c r="D444" s="1">
        <v>-92.5</v>
      </c>
      <c r="E444" s="1">
        <v>90.2</v>
      </c>
      <c r="F444" s="1"/>
      <c r="G444" s="1"/>
    </row>
    <row r="445" spans="1:7" ht="12.75">
      <c r="A445" s="2" t="s">
        <v>1563</v>
      </c>
      <c r="B445" s="2" t="s">
        <v>1564</v>
      </c>
      <c r="C445" s="1">
        <v>85.5</v>
      </c>
      <c r="D445" s="1"/>
      <c r="E445" s="1">
        <v>84.1</v>
      </c>
      <c r="F445" s="1"/>
      <c r="G445" s="1"/>
    </row>
    <row r="446" spans="1:7" ht="12.75">
      <c r="A446" s="2" t="s">
        <v>1565</v>
      </c>
      <c r="B446" s="2" t="s">
        <v>1566</v>
      </c>
      <c r="C446" s="1">
        <v>93</v>
      </c>
      <c r="D446" s="1"/>
      <c r="E446" s="1" t="s">
        <v>1567</v>
      </c>
      <c r="F446" s="1" t="s">
        <v>381</v>
      </c>
      <c r="G446" s="1"/>
    </row>
    <row r="447" spans="1:7" ht="12.75">
      <c r="A447" s="2" t="s">
        <v>1568</v>
      </c>
      <c r="B447" s="2" t="s">
        <v>1569</v>
      </c>
      <c r="C447" s="1">
        <v>105.8</v>
      </c>
      <c r="D447" s="1">
        <v>106.2</v>
      </c>
      <c r="E447" s="1">
        <v>105.9</v>
      </c>
      <c r="F447" s="1">
        <v>-105.6</v>
      </c>
      <c r="G447" s="1"/>
    </row>
    <row r="448" spans="1:7" ht="12.75">
      <c r="A448" s="2" t="s">
        <v>1570</v>
      </c>
      <c r="B448" s="2" t="s">
        <v>1571</v>
      </c>
      <c r="C448" s="1">
        <v>-84.6</v>
      </c>
      <c r="D448" s="1"/>
      <c r="E448" s="1"/>
      <c r="F448" s="1"/>
      <c r="G448" s="1"/>
    </row>
    <row r="449" spans="1:7" ht="12.75">
      <c r="A449" s="2" t="s">
        <v>1572</v>
      </c>
      <c r="B449" s="2" t="s">
        <v>1573</v>
      </c>
      <c r="C449" s="1">
        <v>98.9</v>
      </c>
      <c r="D449" s="1">
        <v>101</v>
      </c>
      <c r="E449" s="1">
        <v>99.4</v>
      </c>
      <c r="F449" s="1">
        <v>-96.9</v>
      </c>
      <c r="G449" s="1">
        <v>-95.1</v>
      </c>
    </row>
    <row r="450" spans="1:7" ht="12.75">
      <c r="A450" s="2" t="s">
        <v>1574</v>
      </c>
      <c r="B450" s="2" t="s">
        <v>1575</v>
      </c>
      <c r="C450" s="1">
        <v>92.3</v>
      </c>
      <c r="D450" s="1">
        <v>-93.9</v>
      </c>
      <c r="E450" s="1">
        <v>92.4</v>
      </c>
      <c r="F450" s="1">
        <v>-90.4</v>
      </c>
      <c r="G450" s="1"/>
    </row>
    <row r="451" spans="1:6" ht="12.75">
      <c r="A451" s="2" t="s">
        <v>1576</v>
      </c>
      <c r="B451" s="2" t="s">
        <v>1577</v>
      </c>
      <c r="C451" s="1">
        <v>88.6</v>
      </c>
      <c r="D451" s="1">
        <v>-91.5</v>
      </c>
      <c r="E451" s="1">
        <v>-88.5</v>
      </c>
      <c r="F451" s="1">
        <v>-85.5</v>
      </c>
    </row>
    <row r="452" spans="1:7" ht="12.75">
      <c r="A452" s="2" t="s">
        <v>1578</v>
      </c>
      <c r="B452" s="2" t="s">
        <v>1579</v>
      </c>
      <c r="C452" s="1">
        <v>105.7</v>
      </c>
      <c r="D452" s="1" t="s">
        <v>1580</v>
      </c>
      <c r="E452" s="1">
        <v>-105.1</v>
      </c>
      <c r="F452" s="1"/>
      <c r="G452" s="1"/>
    </row>
    <row r="453" spans="1:7" ht="12.75">
      <c r="A453" s="2" t="s">
        <v>1581</v>
      </c>
      <c r="B453" s="2" t="s">
        <v>151</v>
      </c>
      <c r="C453" s="1"/>
      <c r="D453" s="1"/>
      <c r="E453" s="1"/>
      <c r="F453" s="1"/>
      <c r="G453" s="1"/>
    </row>
    <row r="454" spans="1:7" ht="12.75">
      <c r="A454" s="2" t="s">
        <v>1582</v>
      </c>
      <c r="B454" s="2" t="s">
        <v>1583</v>
      </c>
      <c r="C454" s="1">
        <v>94.9</v>
      </c>
      <c r="D454" s="1">
        <v>-96.4</v>
      </c>
      <c r="E454" s="1">
        <v>95.7</v>
      </c>
      <c r="F454" s="1">
        <v>-91.2</v>
      </c>
      <c r="G454" s="1" t="s">
        <v>1333</v>
      </c>
    </row>
    <row r="455" spans="1:7" ht="12.75">
      <c r="A455" s="2" t="s">
        <v>1584</v>
      </c>
      <c r="B455" s="2" t="s">
        <v>1585</v>
      </c>
      <c r="C455" s="1">
        <v>-98.6</v>
      </c>
      <c r="D455" s="1"/>
      <c r="E455" s="1">
        <v>-99.8</v>
      </c>
      <c r="F455" s="1"/>
      <c r="G455" s="1"/>
    </row>
    <row r="456" spans="1:7" ht="12.75">
      <c r="A456" s="2" t="s">
        <v>1586</v>
      </c>
      <c r="B456" s="2" t="s">
        <v>1587</v>
      </c>
      <c r="C456" s="1">
        <v>101.7</v>
      </c>
      <c r="D456" s="1" t="s">
        <v>1588</v>
      </c>
      <c r="E456" s="1">
        <v>101.7</v>
      </c>
      <c r="F456" s="1"/>
      <c r="G456" s="1"/>
    </row>
    <row r="457" spans="1:7" ht="12.75">
      <c r="A457" s="2" t="s">
        <v>1589</v>
      </c>
      <c r="B457" s="2" t="s">
        <v>1590</v>
      </c>
      <c r="C457" s="1">
        <v>104.6</v>
      </c>
      <c r="D457" s="1">
        <v>105.2</v>
      </c>
      <c r="E457" s="1">
        <v>105</v>
      </c>
      <c r="F457" s="1">
        <v>103.6</v>
      </c>
      <c r="G457" s="1" t="s">
        <v>1591</v>
      </c>
    </row>
    <row r="458" spans="1:7" ht="12.75">
      <c r="A458" s="2" t="s">
        <v>1592</v>
      </c>
      <c r="B458" s="2" t="s">
        <v>1593</v>
      </c>
      <c r="C458" s="1">
        <v>101.7</v>
      </c>
      <c r="D458" s="1"/>
      <c r="E458" s="1">
        <v>101.9</v>
      </c>
      <c r="F458" s="1"/>
      <c r="G458" s="1"/>
    </row>
    <row r="459" spans="1:7" ht="12.75">
      <c r="A459" s="2" t="s">
        <v>1594</v>
      </c>
      <c r="B459" s="2" t="s">
        <v>1595</v>
      </c>
      <c r="C459" s="1">
        <v>98.4</v>
      </c>
      <c r="D459" s="1">
        <v>-100</v>
      </c>
      <c r="E459" s="1">
        <v>98.9</v>
      </c>
      <c r="F459" s="1">
        <v>-97.4</v>
      </c>
      <c r="G459" s="1"/>
    </row>
    <row r="460" spans="1:7" ht="12.75">
      <c r="A460" s="2" t="s">
        <v>1596</v>
      </c>
      <c r="B460" s="2" t="s">
        <v>1597</v>
      </c>
      <c r="C460" s="1">
        <v>98.6</v>
      </c>
      <c r="D460" s="1">
        <v>99.3</v>
      </c>
      <c r="E460" s="1">
        <v>98.9</v>
      </c>
      <c r="F460" s="1">
        <v>98.7</v>
      </c>
      <c r="G460" s="1">
        <v>-98.3</v>
      </c>
    </row>
    <row r="461" spans="1:7" ht="12.75">
      <c r="A461" s="2" t="s">
        <v>1598</v>
      </c>
      <c r="B461" s="2" t="s">
        <v>1599</v>
      </c>
      <c r="C461" s="1">
        <v>99</v>
      </c>
      <c r="D461" s="1">
        <v>99.2</v>
      </c>
      <c r="E461" s="1">
        <v>98.6</v>
      </c>
      <c r="F461" s="1">
        <v>98.4</v>
      </c>
      <c r="G461" s="1">
        <v>96.5</v>
      </c>
    </row>
    <row r="462" spans="1:7" ht="12.75">
      <c r="A462" s="2" t="s">
        <v>1600</v>
      </c>
      <c r="B462" s="2" t="s">
        <v>1601</v>
      </c>
      <c r="C462" s="1">
        <v>96.3</v>
      </c>
      <c r="D462" s="1"/>
      <c r="E462" s="1">
        <v>-96</v>
      </c>
      <c r="F462" s="1"/>
      <c r="G462" s="1"/>
    </row>
    <row r="463" spans="1:7" ht="12.75">
      <c r="A463" s="2" t="s">
        <v>1602</v>
      </c>
      <c r="B463" s="2" t="s">
        <v>1603</v>
      </c>
      <c r="C463" s="1">
        <v>95.8</v>
      </c>
      <c r="D463" s="1">
        <v>97.8</v>
      </c>
      <c r="E463" s="1">
        <v>96</v>
      </c>
      <c r="F463" s="1">
        <v>95.5</v>
      </c>
      <c r="G463" s="1">
        <v>94</v>
      </c>
    </row>
    <row r="464" spans="1:7" ht="12.75">
      <c r="A464" s="2" t="s">
        <v>1604</v>
      </c>
      <c r="B464" s="2" t="s">
        <v>1605</v>
      </c>
      <c r="C464" s="1">
        <v>95.4</v>
      </c>
      <c r="D464" s="1">
        <v>97.8</v>
      </c>
      <c r="E464" s="1">
        <v>95.4</v>
      </c>
      <c r="F464" s="1">
        <v>94.3</v>
      </c>
      <c r="G464" s="1">
        <v>-94.2</v>
      </c>
    </row>
    <row r="465" spans="1:7" ht="12.75">
      <c r="A465" s="2" t="s">
        <v>1606</v>
      </c>
      <c r="B465" s="2" t="s">
        <v>1607</v>
      </c>
      <c r="C465" s="1">
        <v>-92.8</v>
      </c>
      <c r="D465" s="1">
        <v>-93.6</v>
      </c>
      <c r="E465" s="1">
        <v>-93</v>
      </c>
      <c r="F465" s="1"/>
      <c r="G465" s="1"/>
    </row>
    <row r="466" spans="1:7" ht="12.75">
      <c r="A466" s="2" t="s">
        <v>1608</v>
      </c>
      <c r="B466" s="2" t="s">
        <v>1609</v>
      </c>
      <c r="C466" s="1">
        <v>93.4</v>
      </c>
      <c r="D466" s="1">
        <v>95.1</v>
      </c>
      <c r="E466" s="1">
        <v>94.6</v>
      </c>
      <c r="F466" s="1">
        <v>91.6</v>
      </c>
      <c r="G466" s="1"/>
    </row>
    <row r="467" spans="1:7" ht="12.75">
      <c r="A467" s="2" t="s">
        <v>1610</v>
      </c>
      <c r="B467" s="2" t="s">
        <v>1611</v>
      </c>
      <c r="C467" s="1">
        <v>91.4</v>
      </c>
      <c r="D467" s="1">
        <v>-93.3</v>
      </c>
      <c r="E467" s="1">
        <v>91.9</v>
      </c>
      <c r="F467" s="1">
        <v>89.3</v>
      </c>
      <c r="G467" s="1">
        <v>-88.3</v>
      </c>
    </row>
    <row r="468" spans="1:7" ht="12.75">
      <c r="A468" s="2" t="s">
        <v>1612</v>
      </c>
      <c r="B468" s="2" t="s">
        <v>1613</v>
      </c>
      <c r="C468" s="1">
        <v>93.5</v>
      </c>
      <c r="D468" s="1" t="s">
        <v>1614</v>
      </c>
      <c r="E468" s="1">
        <v>93.8</v>
      </c>
      <c r="F468" s="1" t="s">
        <v>1615</v>
      </c>
      <c r="G468" s="1"/>
    </row>
    <row r="469" spans="1:7" ht="12.75">
      <c r="A469" s="2" t="s">
        <v>1616</v>
      </c>
      <c r="B469" s="2" t="s">
        <v>1617</v>
      </c>
      <c r="C469" s="1">
        <v>90.2</v>
      </c>
      <c r="D469" s="1">
        <v>-92</v>
      </c>
      <c r="E469" s="1">
        <v>90.6</v>
      </c>
      <c r="F469" s="1">
        <v>-84.5</v>
      </c>
      <c r="G469" s="1" t="s">
        <v>1136</v>
      </c>
    </row>
    <row r="470" spans="1:7" ht="12.75">
      <c r="A470" s="2" t="s">
        <v>1618</v>
      </c>
      <c r="B470" s="2" t="s">
        <v>1619</v>
      </c>
      <c r="C470" s="1">
        <v>84.5</v>
      </c>
      <c r="D470" s="1"/>
      <c r="E470" s="1">
        <v>84.6</v>
      </c>
      <c r="F470" s="1">
        <v>-83.6</v>
      </c>
      <c r="G470" s="1"/>
    </row>
    <row r="471" spans="1:7" ht="12.75">
      <c r="A471" s="2" t="s">
        <v>1620</v>
      </c>
      <c r="B471" s="2" t="s">
        <v>1621</v>
      </c>
      <c r="C471" s="1">
        <v>-85.8</v>
      </c>
      <c r="D471" s="1"/>
      <c r="E471" s="1">
        <v>-86</v>
      </c>
      <c r="F471" s="1"/>
      <c r="G471" s="1"/>
    </row>
    <row r="472" spans="1:7" ht="12.75">
      <c r="A472" s="2" t="s">
        <v>1622</v>
      </c>
      <c r="B472" s="2" t="s">
        <v>1623</v>
      </c>
      <c r="C472" s="1">
        <v>78.8</v>
      </c>
      <c r="D472" s="1"/>
      <c r="E472" s="1">
        <v>-78.6</v>
      </c>
      <c r="F472" s="1"/>
      <c r="G472" s="1"/>
    </row>
    <row r="473" spans="1:7" ht="12.75">
      <c r="A473" s="2" t="s">
        <v>1624</v>
      </c>
      <c r="B473" s="2" t="s">
        <v>1625</v>
      </c>
      <c r="C473" s="1">
        <v>81.5</v>
      </c>
      <c r="D473" s="1">
        <v>83.3</v>
      </c>
      <c r="E473" s="1">
        <v>82.2</v>
      </c>
      <c r="F473" s="1">
        <v>81.1</v>
      </c>
      <c r="G473" s="1">
        <v>79.1</v>
      </c>
    </row>
    <row r="474" spans="1:7" ht="12.75">
      <c r="A474" s="2" t="s">
        <v>1626</v>
      </c>
      <c r="B474" s="2" t="s">
        <v>1627</v>
      </c>
      <c r="C474" s="1">
        <v>75</v>
      </c>
      <c r="D474" s="1">
        <v>75.6</v>
      </c>
      <c r="E474" s="1">
        <v>75.2</v>
      </c>
      <c r="F474" s="1">
        <v>74.5</v>
      </c>
      <c r="G474" s="1">
        <v>-72</v>
      </c>
    </row>
    <row r="475" spans="1:7" ht="12.75">
      <c r="A475" s="2" t="s">
        <v>1628</v>
      </c>
      <c r="B475" s="2" t="s">
        <v>1629</v>
      </c>
      <c r="C475" s="1">
        <v>64.1</v>
      </c>
      <c r="D475" s="1"/>
      <c r="E475" s="1">
        <v>-64.2</v>
      </c>
      <c r="F475" s="1">
        <v>-61.8</v>
      </c>
      <c r="G475" s="1"/>
    </row>
    <row r="476" spans="1:7" ht="12.75">
      <c r="A476" s="2" t="s">
        <v>1630</v>
      </c>
      <c r="B476" s="2" t="s">
        <v>1631</v>
      </c>
      <c r="C476" s="1">
        <v>75.2</v>
      </c>
      <c r="D476" s="1">
        <v>76.3</v>
      </c>
      <c r="E476" s="1">
        <v>75.6</v>
      </c>
      <c r="F476" s="1">
        <v>-74.5</v>
      </c>
      <c r="G476" s="1" t="s">
        <v>1632</v>
      </c>
    </row>
    <row r="477" spans="1:7" ht="12.75">
      <c r="A477" s="2" t="s">
        <v>1633</v>
      </c>
      <c r="B477" s="2" t="s">
        <v>1634</v>
      </c>
      <c r="C477" s="1">
        <v>93.9</v>
      </c>
      <c r="D477" s="1"/>
      <c r="E477" s="1">
        <v>-94</v>
      </c>
      <c r="F477" s="1" t="s">
        <v>1044</v>
      </c>
      <c r="G477" s="1"/>
    </row>
    <row r="478" spans="1:7" ht="12.75">
      <c r="A478" s="2" t="s">
        <v>1635</v>
      </c>
      <c r="B478" s="2" t="s">
        <v>1636</v>
      </c>
      <c r="C478" s="1">
        <v>107.4</v>
      </c>
      <c r="D478" s="1">
        <v>-109.3</v>
      </c>
      <c r="E478" s="1">
        <v>-108.2</v>
      </c>
      <c r="F478" s="1" t="s">
        <v>1637</v>
      </c>
      <c r="G478" s="1"/>
    </row>
    <row r="479" spans="1:7" ht="12.75">
      <c r="A479" s="2" t="s">
        <v>1638</v>
      </c>
      <c r="B479" s="2" t="s">
        <v>1639</v>
      </c>
      <c r="C479" s="1">
        <v>97.6</v>
      </c>
      <c r="D479" s="1">
        <v>98.8</v>
      </c>
      <c r="E479" s="1">
        <v>98.3</v>
      </c>
      <c r="F479" s="1">
        <v>96.8</v>
      </c>
      <c r="G479" s="1">
        <v>-95</v>
      </c>
    </row>
    <row r="480" spans="1:7" ht="12.75">
      <c r="A480" s="2" t="s">
        <v>1640</v>
      </c>
      <c r="B480" s="2" t="s">
        <v>1641</v>
      </c>
      <c r="C480" s="1">
        <v>90.6</v>
      </c>
      <c r="D480" s="1">
        <v>91.1</v>
      </c>
      <c r="E480" s="1">
        <v>90.8</v>
      </c>
      <c r="F480" s="1">
        <v>88.2</v>
      </c>
      <c r="G480" s="1" t="s">
        <v>1642</v>
      </c>
    </row>
    <row r="481" spans="1:7" ht="12.75">
      <c r="A481" s="2" t="s">
        <v>1643</v>
      </c>
      <c r="B481" s="2" t="s">
        <v>1644</v>
      </c>
      <c r="C481" s="1">
        <v>-96.1</v>
      </c>
      <c r="D481" s="1"/>
      <c r="E481" s="1"/>
      <c r="F481" s="1"/>
      <c r="G481" s="1"/>
    </row>
    <row r="482" spans="1:7" ht="12.75">
      <c r="A482" s="2" t="s">
        <v>1645</v>
      </c>
      <c r="B482" s="2" t="s">
        <v>1646</v>
      </c>
      <c r="C482" s="1">
        <v>-95.9</v>
      </c>
      <c r="D482" s="1"/>
      <c r="E482" s="1">
        <v>-95.4</v>
      </c>
      <c r="F482" s="1" t="s">
        <v>1054</v>
      </c>
      <c r="G482" s="1"/>
    </row>
    <row r="483" spans="1:7" ht="12.75">
      <c r="A483" s="2" t="s">
        <v>1647</v>
      </c>
      <c r="B483" s="2" t="s">
        <v>1648</v>
      </c>
      <c r="C483" s="1">
        <v>96.5</v>
      </c>
      <c r="D483" s="1"/>
      <c r="E483" s="1">
        <v>97.9</v>
      </c>
      <c r="F483" s="1"/>
      <c r="G483" s="1"/>
    </row>
    <row r="484" spans="1:7" ht="12.75">
      <c r="A484" s="2" t="s">
        <v>1649</v>
      </c>
      <c r="B484" s="2" t="s">
        <v>1650</v>
      </c>
      <c r="C484" s="1">
        <v>91</v>
      </c>
      <c r="D484" s="1">
        <v>92.1</v>
      </c>
      <c r="E484" s="1">
        <v>91.6</v>
      </c>
      <c r="F484" s="1">
        <v>90.2</v>
      </c>
      <c r="G484" s="1">
        <v>89.5</v>
      </c>
    </row>
    <row r="485" spans="1:7" ht="12.75">
      <c r="A485" s="2" t="s">
        <v>1651</v>
      </c>
      <c r="B485" s="2" t="s">
        <v>1652</v>
      </c>
      <c r="C485" s="1">
        <v>90.9</v>
      </c>
      <c r="D485" s="1">
        <v>-92</v>
      </c>
      <c r="E485" s="1">
        <v>90.8</v>
      </c>
      <c r="F485" s="1">
        <v>89.5</v>
      </c>
      <c r="G485" s="1">
        <v>-89.3</v>
      </c>
    </row>
    <row r="486" spans="1:7" ht="12.75">
      <c r="A486" s="2" t="s">
        <v>1653</v>
      </c>
      <c r="B486" s="2" t="s">
        <v>1654</v>
      </c>
      <c r="C486" s="1">
        <v>96.9</v>
      </c>
      <c r="D486" s="1">
        <v>98</v>
      </c>
      <c r="E486" s="1">
        <v>97.2</v>
      </c>
      <c r="F486" s="1">
        <v>-91.4</v>
      </c>
      <c r="G486" s="1"/>
    </row>
    <row r="487" spans="1:7" ht="12.75">
      <c r="A487" s="2" t="s">
        <v>1655</v>
      </c>
      <c r="B487" s="2" t="s">
        <v>1656</v>
      </c>
      <c r="C487" s="1">
        <v>90.3</v>
      </c>
      <c r="D487" s="1"/>
      <c r="E487" s="1">
        <v>90.1</v>
      </c>
      <c r="F487" s="1">
        <v>88.1</v>
      </c>
      <c r="G487" s="1">
        <v>-88.1</v>
      </c>
    </row>
    <row r="488" spans="1:7" ht="12.75">
      <c r="A488" s="2" t="s">
        <v>1657</v>
      </c>
      <c r="B488" s="2" t="s">
        <v>1658</v>
      </c>
      <c r="C488" s="1">
        <v>84.2</v>
      </c>
      <c r="D488" s="1"/>
      <c r="E488" s="1">
        <v>84.8</v>
      </c>
      <c r="F488" s="1">
        <v>83.8</v>
      </c>
      <c r="G488" s="1">
        <v>-83.1</v>
      </c>
    </row>
    <row r="489" spans="1:7" ht="12.75">
      <c r="A489" s="2" t="s">
        <v>1659</v>
      </c>
      <c r="B489" s="2" t="s">
        <v>1660</v>
      </c>
      <c r="C489" s="1">
        <v>82.7</v>
      </c>
      <c r="D489" s="1">
        <v>83.3</v>
      </c>
      <c r="E489" s="1">
        <v>83.2</v>
      </c>
      <c r="F489" s="1">
        <v>80.6</v>
      </c>
      <c r="G489" s="1"/>
    </row>
    <row r="490" spans="1:7" ht="12.75">
      <c r="A490" s="2" t="s">
        <v>1661</v>
      </c>
      <c r="B490" s="2" t="s">
        <v>1662</v>
      </c>
      <c r="C490" s="1">
        <v>83.7</v>
      </c>
      <c r="D490" s="1"/>
      <c r="E490" s="1">
        <v>-83.8</v>
      </c>
      <c r="F490" s="1"/>
      <c r="G490" s="1"/>
    </row>
    <row r="491" spans="1:7" ht="12.75">
      <c r="A491" s="2" t="s">
        <v>1663</v>
      </c>
      <c r="B491" s="2" t="s">
        <v>1664</v>
      </c>
      <c r="C491" s="1">
        <v>-83.2</v>
      </c>
      <c r="D491" s="1"/>
      <c r="E491" s="1"/>
      <c r="F491" s="1"/>
      <c r="G491" s="1"/>
    </row>
    <row r="492" spans="1:7" ht="12.75">
      <c r="A492" s="2" t="s">
        <v>1665</v>
      </c>
      <c r="B492" s="2" t="s">
        <v>1666</v>
      </c>
      <c r="C492" s="1">
        <v>85.5</v>
      </c>
      <c r="D492" s="1"/>
      <c r="E492" s="1">
        <v>-85.8</v>
      </c>
      <c r="F492" s="1"/>
      <c r="G492" s="1"/>
    </row>
    <row r="493" spans="1:7" ht="12.75">
      <c r="A493" s="2" t="s">
        <v>1667</v>
      </c>
      <c r="B493" s="2" t="s">
        <v>1668</v>
      </c>
      <c r="C493" s="1">
        <v>-84.9</v>
      </c>
      <c r="D493" s="1"/>
      <c r="E493" s="1">
        <v>-85.1</v>
      </c>
      <c r="F493" s="1"/>
      <c r="G493" s="1"/>
    </row>
    <row r="494" spans="1:7" ht="12.75">
      <c r="A494" s="2" t="s">
        <v>1669</v>
      </c>
      <c r="B494" s="2" t="s">
        <v>1670</v>
      </c>
      <c r="C494" s="1">
        <v>85.5</v>
      </c>
      <c r="D494" s="1" t="s">
        <v>1671</v>
      </c>
      <c r="E494" s="1">
        <v>85.8</v>
      </c>
      <c r="F494" s="1">
        <v>-83.3</v>
      </c>
      <c r="G494" s="1" t="s">
        <v>614</v>
      </c>
    </row>
    <row r="495" spans="1:7" ht="12.75">
      <c r="A495" s="2" t="s">
        <v>1672</v>
      </c>
      <c r="B495" s="2" t="s">
        <v>1673</v>
      </c>
      <c r="C495" s="1">
        <v>-81.2</v>
      </c>
      <c r="D495" s="1"/>
      <c r="E495" s="1">
        <v>-80.7</v>
      </c>
      <c r="F495" s="1"/>
      <c r="G495" s="1"/>
    </row>
    <row r="496" spans="1:7" ht="12.75">
      <c r="A496" s="2" t="s">
        <v>1674</v>
      </c>
      <c r="B496" s="2" t="s">
        <v>1675</v>
      </c>
      <c r="C496" s="1">
        <v>77.6</v>
      </c>
      <c r="D496" s="1"/>
      <c r="E496" s="1">
        <v>-77.5</v>
      </c>
      <c r="F496" s="1"/>
      <c r="G496" s="1"/>
    </row>
    <row r="497" spans="1:7" ht="12.75">
      <c r="A497" s="2" t="s">
        <v>1676</v>
      </c>
      <c r="B497" s="2" t="s">
        <v>1677</v>
      </c>
      <c r="C497" s="1">
        <v>85.8</v>
      </c>
      <c r="D497" s="1">
        <v>-87</v>
      </c>
      <c r="E497" s="1">
        <v>86</v>
      </c>
      <c r="F497" s="1">
        <v>85.1</v>
      </c>
      <c r="G497" s="1">
        <v>-84.6</v>
      </c>
    </row>
    <row r="498" spans="1:7" ht="12.75">
      <c r="A498" s="2" t="s">
        <v>1678</v>
      </c>
      <c r="B498" s="2" t="s">
        <v>1679</v>
      </c>
      <c r="C498" s="1">
        <v>81.3</v>
      </c>
      <c r="D498" s="1">
        <v>83</v>
      </c>
      <c r="E498" s="1">
        <v>81.5</v>
      </c>
      <c r="F498" s="1">
        <v>-80.5</v>
      </c>
      <c r="G498" s="1">
        <v>-80</v>
      </c>
    </row>
    <row r="499" spans="1:7" ht="12.75">
      <c r="A499" s="2" t="s">
        <v>1680</v>
      </c>
      <c r="B499" s="2" t="s">
        <v>1681</v>
      </c>
      <c r="C499" s="1">
        <v>-103.8</v>
      </c>
      <c r="D499" s="1"/>
      <c r="E499" s="1"/>
      <c r="F499" s="1"/>
      <c r="G499" s="1"/>
    </row>
    <row r="500" spans="1:7" ht="12.75">
      <c r="A500" s="2" t="s">
        <v>1682</v>
      </c>
      <c r="B500" s="2" t="s">
        <v>1683</v>
      </c>
      <c r="C500" s="1">
        <v>97.8</v>
      </c>
      <c r="D500" s="1">
        <v>-98.5</v>
      </c>
      <c r="E500" s="1">
        <v>97</v>
      </c>
      <c r="F500" s="1">
        <v>-96.9</v>
      </c>
      <c r="G500" s="1"/>
    </row>
    <row r="501" spans="1:7" ht="12.75">
      <c r="A501" s="2" t="s">
        <v>1684</v>
      </c>
      <c r="B501" s="2" t="s">
        <v>1685</v>
      </c>
      <c r="C501" s="1">
        <v>95.9</v>
      </c>
      <c r="D501" s="1">
        <v>97.9</v>
      </c>
      <c r="E501" s="1">
        <v>97.3</v>
      </c>
      <c r="F501" s="1">
        <v>94.9</v>
      </c>
      <c r="G501" s="1">
        <v>-91.5</v>
      </c>
    </row>
    <row r="502" spans="1:7" ht="12.75">
      <c r="A502" s="2" t="s">
        <v>1686</v>
      </c>
      <c r="B502" s="2" t="s">
        <v>1687</v>
      </c>
      <c r="C502" s="1">
        <v>90</v>
      </c>
      <c r="D502" s="1"/>
      <c r="E502" s="1">
        <v>90.2</v>
      </c>
      <c r="F502" s="1">
        <v>-88.5</v>
      </c>
      <c r="G502" s="1"/>
    </row>
    <row r="503" spans="1:7" ht="12.75">
      <c r="A503" s="2" t="s">
        <v>1688</v>
      </c>
      <c r="B503" s="2" t="s">
        <v>1689</v>
      </c>
      <c r="C503" s="1">
        <v>92.7</v>
      </c>
      <c r="D503" s="1">
        <v>94.6</v>
      </c>
      <c r="E503" s="1">
        <v>92.9</v>
      </c>
      <c r="F503" s="1">
        <v>91.5</v>
      </c>
      <c r="G503" s="1" t="s">
        <v>1615</v>
      </c>
    </row>
    <row r="504" spans="1:7" ht="12.75">
      <c r="A504" s="2" t="s">
        <v>1690</v>
      </c>
      <c r="B504" s="2" t="s">
        <v>1691</v>
      </c>
      <c r="C504" s="1">
        <v>98.9</v>
      </c>
      <c r="D504" s="1">
        <v>100</v>
      </c>
      <c r="E504" s="1">
        <v>98.9</v>
      </c>
      <c r="F504" s="1">
        <v>-97.8</v>
      </c>
      <c r="G504" s="1" t="s">
        <v>1219</v>
      </c>
    </row>
    <row r="505" spans="1:7" ht="12.75">
      <c r="A505" s="2" t="s">
        <v>1692</v>
      </c>
      <c r="B505" s="2" t="s">
        <v>1532</v>
      </c>
      <c r="C505" s="1">
        <v>92.2</v>
      </c>
      <c r="D505" s="1">
        <v>93.5</v>
      </c>
      <c r="E505" s="1">
        <v>92.7</v>
      </c>
      <c r="F505" s="1">
        <v>91.4</v>
      </c>
      <c r="G505" s="1">
        <v>90.4</v>
      </c>
    </row>
    <row r="506" spans="1:7" ht="12.75">
      <c r="A506" s="2" t="s">
        <v>1693</v>
      </c>
      <c r="B506" s="2" t="s">
        <v>1694</v>
      </c>
      <c r="C506" s="1">
        <v>92.1</v>
      </c>
      <c r="D506" s="1">
        <v>93.2</v>
      </c>
      <c r="E506" s="1">
        <v>92.5</v>
      </c>
      <c r="F506" s="1">
        <v>91.3</v>
      </c>
      <c r="G506" s="1">
        <v>89.6</v>
      </c>
    </row>
    <row r="507" spans="1:7" ht="12.75">
      <c r="A507" s="2" t="s">
        <v>1695</v>
      </c>
      <c r="B507" s="2" t="s">
        <v>1696</v>
      </c>
      <c r="C507" s="1">
        <v>93.2</v>
      </c>
      <c r="D507" s="1" t="s">
        <v>1697</v>
      </c>
      <c r="E507" s="1">
        <v>93.5</v>
      </c>
      <c r="F507" s="1">
        <v>90.6</v>
      </c>
      <c r="G507" s="1"/>
    </row>
    <row r="508" spans="1:7" ht="12.75">
      <c r="A508" s="2" t="s">
        <v>1698</v>
      </c>
      <c r="B508" s="2" t="s">
        <v>1699</v>
      </c>
      <c r="C508" s="1">
        <v>91</v>
      </c>
      <c r="D508" s="1">
        <v>-92.5</v>
      </c>
      <c r="E508" s="1">
        <v>91.5</v>
      </c>
      <c r="F508" s="1">
        <v>89.7</v>
      </c>
      <c r="G508" s="1">
        <v>-89</v>
      </c>
    </row>
    <row r="509" spans="1:7" ht="12.75">
      <c r="A509" s="2" t="s">
        <v>1700</v>
      </c>
      <c r="B509" s="2" t="s">
        <v>1701</v>
      </c>
      <c r="C509" s="1">
        <v>86.5</v>
      </c>
      <c r="D509" s="1">
        <v>89.1</v>
      </c>
      <c r="E509" s="1">
        <v>86.9</v>
      </c>
      <c r="F509" s="1">
        <v>85.3</v>
      </c>
      <c r="G509" s="1">
        <v>84.7</v>
      </c>
    </row>
    <row r="510" spans="1:7" ht="12.75">
      <c r="A510" s="2" t="s">
        <v>1702</v>
      </c>
      <c r="B510" s="2" t="s">
        <v>1703</v>
      </c>
      <c r="C510" s="1">
        <v>84.4</v>
      </c>
      <c r="D510" s="1">
        <v>86.4</v>
      </c>
      <c r="E510" s="1">
        <v>85</v>
      </c>
      <c r="F510" s="1">
        <v>83.8</v>
      </c>
      <c r="G510" s="1">
        <v>-83</v>
      </c>
    </row>
    <row r="511" spans="1:7" ht="12.75">
      <c r="A511" s="2" t="s">
        <v>1704</v>
      </c>
      <c r="B511" s="2" t="s">
        <v>1705</v>
      </c>
      <c r="C511" s="1">
        <v>84.7</v>
      </c>
      <c r="D511" s="1" t="s">
        <v>1423</v>
      </c>
      <c r="E511" s="1">
        <v>84.9</v>
      </c>
      <c r="F511" s="1">
        <v>84.4</v>
      </c>
      <c r="G511" s="1">
        <v>-82.5</v>
      </c>
    </row>
    <row r="512" spans="1:7" ht="12.75">
      <c r="A512" s="2" t="s">
        <v>1706</v>
      </c>
      <c r="B512" s="2" t="s">
        <v>1707</v>
      </c>
      <c r="C512" s="1">
        <v>85.6</v>
      </c>
      <c r="D512" s="1">
        <v>-86</v>
      </c>
      <c r="E512" s="1">
        <v>-85.6</v>
      </c>
      <c r="F512" s="1"/>
      <c r="G512" s="1"/>
    </row>
    <row r="513" spans="1:7" ht="12.75">
      <c r="A513" s="2" t="s">
        <v>1708</v>
      </c>
      <c r="B513" s="2" t="s">
        <v>1709</v>
      </c>
      <c r="C513" s="1">
        <v>80.9</v>
      </c>
      <c r="D513" s="1"/>
      <c r="E513" s="1">
        <v>80.5</v>
      </c>
      <c r="F513" s="1">
        <v>-80.2</v>
      </c>
      <c r="G513" s="1"/>
    </row>
    <row r="514" spans="1:7" ht="12.75">
      <c r="A514" s="2" t="s">
        <v>1710</v>
      </c>
      <c r="B514" s="2" t="s">
        <v>1711</v>
      </c>
      <c r="C514" s="1">
        <v>75.6</v>
      </c>
      <c r="D514" s="1"/>
      <c r="E514" s="1">
        <v>-75.3</v>
      </c>
      <c r="F514" s="1"/>
      <c r="G514" s="1"/>
    </row>
    <row r="515" spans="1:7" ht="12.75">
      <c r="A515" s="2" t="s">
        <v>1712</v>
      </c>
      <c r="B515" s="2" t="s">
        <v>1713</v>
      </c>
      <c r="C515" s="1">
        <v>88.4</v>
      </c>
      <c r="D515" s="1"/>
      <c r="E515" s="1">
        <v>88.5</v>
      </c>
      <c r="F515" s="1">
        <v>-85.4</v>
      </c>
      <c r="G515" s="1">
        <v>-85.2</v>
      </c>
    </row>
    <row r="516" spans="1:7" ht="12.75">
      <c r="A516" s="2" t="s">
        <v>1714</v>
      </c>
      <c r="B516" s="2" t="s">
        <v>1715</v>
      </c>
      <c r="C516" s="1">
        <v>-93</v>
      </c>
      <c r="D516" s="1"/>
      <c r="E516" s="1">
        <v>-93.2</v>
      </c>
      <c r="F516" s="1"/>
      <c r="G516" s="1"/>
    </row>
    <row r="517" spans="1:7" ht="12.75">
      <c r="A517" s="2" t="s">
        <v>1716</v>
      </c>
      <c r="B517" s="2" t="s">
        <v>1717</v>
      </c>
      <c r="C517" s="1">
        <v>93.6</v>
      </c>
      <c r="D517" s="1">
        <v>-94</v>
      </c>
      <c r="E517" s="1">
        <v>-93.1</v>
      </c>
      <c r="F517" s="1"/>
      <c r="G517" s="1"/>
    </row>
    <row r="518" spans="1:7" ht="12.75">
      <c r="A518" s="2" t="s">
        <v>1718</v>
      </c>
      <c r="B518" s="2" t="s">
        <v>1719</v>
      </c>
      <c r="C518" s="1">
        <v>89.6</v>
      </c>
      <c r="D518" s="1" t="s">
        <v>1720</v>
      </c>
      <c r="E518" s="1">
        <v>89.9</v>
      </c>
      <c r="F518" s="1" t="s">
        <v>1721</v>
      </c>
      <c r="G518" s="1">
        <v>-81.4</v>
      </c>
    </row>
    <row r="519" spans="1:7" ht="12.75">
      <c r="A519" s="2" t="s">
        <v>1722</v>
      </c>
      <c r="B519" s="2" t="s">
        <v>1723</v>
      </c>
      <c r="C519" s="1">
        <v>88.5</v>
      </c>
      <c r="D519" s="1">
        <v>-91</v>
      </c>
      <c r="E519" s="1">
        <v>88.5</v>
      </c>
      <c r="F519" s="1">
        <v>-85.7</v>
      </c>
      <c r="G519" s="1" t="s">
        <v>388</v>
      </c>
    </row>
    <row r="520" spans="1:7" ht="12.75">
      <c r="A520" s="2" t="s">
        <v>1724</v>
      </c>
      <c r="B520" s="2" t="s">
        <v>1725</v>
      </c>
      <c r="C520" s="1">
        <v>88.7</v>
      </c>
      <c r="D520" s="1"/>
      <c r="E520" s="1">
        <v>-88.9</v>
      </c>
      <c r="F520" s="1"/>
      <c r="G520" s="1"/>
    </row>
    <row r="521" spans="1:7" ht="12.75">
      <c r="A521" s="2" t="s">
        <v>1726</v>
      </c>
      <c r="B521" s="2" t="s">
        <v>1727</v>
      </c>
      <c r="C521" s="1">
        <v>74.6</v>
      </c>
      <c r="D521" s="1">
        <v>75.5</v>
      </c>
      <c r="E521" s="1">
        <v>75.1</v>
      </c>
      <c r="F521" s="1">
        <v>73.3</v>
      </c>
      <c r="G521" s="1" t="s">
        <v>1728</v>
      </c>
    </row>
    <row r="522" spans="1:7" ht="12.75">
      <c r="A522" s="2" t="s">
        <v>1729</v>
      </c>
      <c r="B522" s="2" t="s">
        <v>1730</v>
      </c>
      <c r="C522" s="1">
        <v>84.2</v>
      </c>
      <c r="D522" s="1">
        <v>87.4</v>
      </c>
      <c r="E522" s="1">
        <v>85.2</v>
      </c>
      <c r="F522" s="1">
        <v>82.1</v>
      </c>
      <c r="G522" s="1">
        <v>-80.3</v>
      </c>
    </row>
    <row r="523" spans="1:7" ht="12.75">
      <c r="A523" s="2" t="s">
        <v>1731</v>
      </c>
      <c r="B523" s="2" t="s">
        <v>1732</v>
      </c>
      <c r="C523" s="1">
        <v>88.2</v>
      </c>
      <c r="D523" s="1">
        <v>90.2</v>
      </c>
      <c r="E523" s="1">
        <v>88.5</v>
      </c>
      <c r="F523" s="1">
        <v>87.1</v>
      </c>
      <c r="G523" s="1" t="s">
        <v>1733</v>
      </c>
    </row>
    <row r="524" spans="1:7" ht="12.75">
      <c r="A524" s="2" t="s">
        <v>1734</v>
      </c>
      <c r="B524" s="2" t="s">
        <v>1735</v>
      </c>
      <c r="C524" s="1">
        <v>97.5</v>
      </c>
      <c r="D524" s="1" t="s">
        <v>630</v>
      </c>
      <c r="E524" s="1">
        <v>97.4</v>
      </c>
      <c r="F524" s="1">
        <v>-94.4</v>
      </c>
      <c r="G524" s="1" t="s">
        <v>1736</v>
      </c>
    </row>
    <row r="525" spans="1:7" ht="12.75">
      <c r="A525" s="2" t="s">
        <v>1737</v>
      </c>
      <c r="B525" s="2" t="s">
        <v>1738</v>
      </c>
      <c r="C525" s="1">
        <v>90.7</v>
      </c>
      <c r="D525" s="1">
        <v>92.2</v>
      </c>
      <c r="E525" s="1">
        <v>91</v>
      </c>
      <c r="F525" s="1">
        <v>90.1</v>
      </c>
      <c r="G525" s="1">
        <v>90</v>
      </c>
    </row>
    <row r="526" spans="1:7" ht="12.75">
      <c r="A526" s="2" t="s">
        <v>1739</v>
      </c>
      <c r="B526" s="2" t="s">
        <v>1740</v>
      </c>
      <c r="C526" s="1">
        <v>96.3</v>
      </c>
      <c r="D526" s="1">
        <v>97.5</v>
      </c>
      <c r="E526" s="1">
        <v>96.1</v>
      </c>
      <c r="F526" s="1">
        <v>95</v>
      </c>
      <c r="G526" s="1" t="s">
        <v>1697</v>
      </c>
    </row>
    <row r="527" spans="1:7" ht="12.75">
      <c r="A527" s="2" t="s">
        <v>1741</v>
      </c>
      <c r="B527" s="2" t="s">
        <v>1742</v>
      </c>
      <c r="C527" s="1">
        <v>81.3</v>
      </c>
      <c r="D527" s="1">
        <v>83.8</v>
      </c>
      <c r="E527" s="1">
        <v>82.1</v>
      </c>
      <c r="F527" s="1">
        <v>80.2</v>
      </c>
      <c r="G527" s="1">
        <v>78.7</v>
      </c>
    </row>
    <row r="528" spans="1:7" ht="12.75">
      <c r="A528" s="2" t="s">
        <v>1743</v>
      </c>
      <c r="B528" s="2" t="s">
        <v>1744</v>
      </c>
      <c r="C528" s="1">
        <v>91.2</v>
      </c>
      <c r="D528" s="1">
        <v>92.8</v>
      </c>
      <c r="E528" s="1">
        <v>90.8</v>
      </c>
      <c r="F528" s="1">
        <v>90.6</v>
      </c>
      <c r="G528" s="1"/>
    </row>
    <row r="529" spans="1:7" ht="12.75">
      <c r="A529" s="2" t="s">
        <v>1745</v>
      </c>
      <c r="B529" s="2" t="s">
        <v>1746</v>
      </c>
      <c r="C529" s="1">
        <v>75.9</v>
      </c>
      <c r="D529" s="1">
        <v>-77.5</v>
      </c>
      <c r="E529" s="1">
        <v>76.1</v>
      </c>
      <c r="F529" s="1">
        <v>74.2</v>
      </c>
      <c r="G529" s="1"/>
    </row>
    <row r="530" spans="1:7" ht="12.75">
      <c r="A530" s="2" t="s">
        <v>1747</v>
      </c>
      <c r="B530" s="2" t="s">
        <v>1748</v>
      </c>
      <c r="C530" s="1">
        <v>86.6</v>
      </c>
      <c r="D530" s="1">
        <v>91.4</v>
      </c>
      <c r="E530" s="1">
        <v>86.9</v>
      </c>
      <c r="F530" s="1" t="s">
        <v>1749</v>
      </c>
      <c r="G530" s="1" t="s">
        <v>1343</v>
      </c>
    </row>
    <row r="531" spans="1:7" ht="12.75">
      <c r="A531" s="2" t="s">
        <v>1750</v>
      </c>
      <c r="B531" s="2" t="s">
        <v>1751</v>
      </c>
      <c r="C531" s="1">
        <v>89.8</v>
      </c>
      <c r="D531" s="1">
        <v>92</v>
      </c>
      <c r="E531" s="1">
        <v>90</v>
      </c>
      <c r="F531" s="1">
        <v>-89.5</v>
      </c>
      <c r="G531" s="1"/>
    </row>
    <row r="532" spans="1:7" ht="12.75">
      <c r="A532" s="2" t="s">
        <v>1752</v>
      </c>
      <c r="B532" s="2" t="s">
        <v>1753</v>
      </c>
      <c r="C532" s="1">
        <v>-87.5</v>
      </c>
      <c r="D532" s="1"/>
      <c r="E532" s="1" t="s">
        <v>115</v>
      </c>
      <c r="F532" s="1">
        <v>-86</v>
      </c>
      <c r="G532" s="1"/>
    </row>
    <row r="533" spans="1:7" ht="12.75">
      <c r="A533" s="2" t="s">
        <v>1754</v>
      </c>
      <c r="B533" s="2" t="s">
        <v>1755</v>
      </c>
      <c r="C533" s="1">
        <v>85.7</v>
      </c>
      <c r="D533" s="1" t="s">
        <v>272</v>
      </c>
      <c r="E533" s="1">
        <v>-86</v>
      </c>
      <c r="F533" s="1" t="s">
        <v>1263</v>
      </c>
      <c r="G533" s="1" t="s">
        <v>1263</v>
      </c>
    </row>
    <row r="534" spans="1:7" ht="12.75">
      <c r="A534" s="2" t="s">
        <v>1756</v>
      </c>
      <c r="B534" s="2" t="s">
        <v>1757</v>
      </c>
      <c r="C534" s="1">
        <v>88.1</v>
      </c>
      <c r="D534" s="1">
        <v>90.1</v>
      </c>
      <c r="E534" s="1">
        <v>88.5</v>
      </c>
      <c r="F534" s="1">
        <v>87.2</v>
      </c>
      <c r="G534" s="1">
        <v>-87.2</v>
      </c>
    </row>
    <row r="535" spans="1:7" ht="12.75">
      <c r="A535" s="2" t="s">
        <v>1758</v>
      </c>
      <c r="B535" s="2" t="s">
        <v>1759</v>
      </c>
      <c r="C535" s="1">
        <v>95.6</v>
      </c>
      <c r="D535" s="1"/>
      <c r="E535" s="1">
        <v>96.3</v>
      </c>
      <c r="F535" s="1"/>
      <c r="G535" s="1"/>
    </row>
    <row r="536" spans="1:7" ht="12.75">
      <c r="A536" s="2" t="s">
        <v>1760</v>
      </c>
      <c r="B536" s="2" t="s">
        <v>1761</v>
      </c>
      <c r="C536" s="1">
        <v>93.4</v>
      </c>
      <c r="D536" s="1">
        <v>93.6</v>
      </c>
      <c r="E536" s="1">
        <v>93.6</v>
      </c>
      <c r="F536" s="1">
        <v>92.7</v>
      </c>
      <c r="G536" s="1">
        <v>-92</v>
      </c>
    </row>
    <row r="537" spans="1:7" ht="12.75">
      <c r="A537" s="2" t="s">
        <v>1762</v>
      </c>
      <c r="B537" s="2" t="s">
        <v>1763</v>
      </c>
      <c r="C537" s="1">
        <v>95.3</v>
      </c>
      <c r="D537" s="1">
        <v>97.2</v>
      </c>
      <c r="E537" s="1">
        <v>95.6</v>
      </c>
      <c r="F537" s="1">
        <v>94.3</v>
      </c>
      <c r="G537" s="1">
        <v>94.2</v>
      </c>
    </row>
    <row r="538" spans="1:7" ht="12.75">
      <c r="A538" s="2" t="s">
        <v>1764</v>
      </c>
      <c r="B538" s="2" t="s">
        <v>1765</v>
      </c>
      <c r="C538" s="1">
        <v>98.1</v>
      </c>
      <c r="D538" s="1">
        <v>97</v>
      </c>
      <c r="E538" s="1">
        <v>98.4</v>
      </c>
      <c r="F538" s="1">
        <v>96.4</v>
      </c>
      <c r="G538" s="1">
        <v>-96.4</v>
      </c>
    </row>
    <row r="539" spans="1:7" ht="12.75">
      <c r="A539" s="2" t="s">
        <v>1766</v>
      </c>
      <c r="B539" s="2" t="s">
        <v>1767</v>
      </c>
      <c r="C539" s="1">
        <v>96.4</v>
      </c>
      <c r="D539" s="1">
        <v>98.1</v>
      </c>
      <c r="E539" s="1">
        <v>97</v>
      </c>
      <c r="F539" s="1">
        <v>95.8</v>
      </c>
      <c r="G539" s="1">
        <v>-94.1</v>
      </c>
    </row>
    <row r="540" spans="1:7" ht="12.75">
      <c r="A540" s="2" t="s">
        <v>1768</v>
      </c>
      <c r="B540" s="2" t="s">
        <v>1769</v>
      </c>
      <c r="C540" s="1">
        <v>90.5</v>
      </c>
      <c r="D540" s="1">
        <v>90.7</v>
      </c>
      <c r="E540" s="1">
        <v>90.7</v>
      </c>
      <c r="F540" s="1">
        <v>90.2</v>
      </c>
      <c r="G540" s="1">
        <v>89.3</v>
      </c>
    </row>
    <row r="541" spans="1:7" ht="12.75">
      <c r="A541" s="2" t="s">
        <v>1770</v>
      </c>
      <c r="B541" s="2" t="s">
        <v>1771</v>
      </c>
      <c r="C541" s="1">
        <v>88.5</v>
      </c>
      <c r="D541" s="1">
        <v>-90</v>
      </c>
      <c r="E541" s="1">
        <v>89.2</v>
      </c>
      <c r="F541" s="1">
        <v>88.1</v>
      </c>
      <c r="G541" s="1">
        <v>-887.5</v>
      </c>
    </row>
    <row r="542" spans="1:7" ht="12.75">
      <c r="A542" s="2" t="s">
        <v>1772</v>
      </c>
      <c r="B542" s="2" t="s">
        <v>1773</v>
      </c>
      <c r="C542" s="1">
        <v>-91.3</v>
      </c>
      <c r="D542" s="1"/>
      <c r="E542" s="1">
        <v>-91.4</v>
      </c>
      <c r="F542" s="1"/>
      <c r="G542" s="1"/>
    </row>
    <row r="543" spans="1:7" ht="12.75">
      <c r="A543" s="2" t="s">
        <v>1774</v>
      </c>
      <c r="B543" s="2" t="s">
        <v>1775</v>
      </c>
      <c r="C543" s="1">
        <v>94.2</v>
      </c>
      <c r="D543" s="1">
        <v>95.3</v>
      </c>
      <c r="E543" s="1">
        <v>95</v>
      </c>
      <c r="F543" s="1">
        <v>93.6</v>
      </c>
      <c r="G543" s="1"/>
    </row>
    <row r="544" spans="1:7" ht="12.75">
      <c r="A544" s="2" t="s">
        <v>1776</v>
      </c>
      <c r="B544" s="2" t="s">
        <v>1777</v>
      </c>
      <c r="C544" s="1">
        <v>87.2</v>
      </c>
      <c r="D544" s="1">
        <v>88.9</v>
      </c>
      <c r="E544" s="1">
        <v>88.2</v>
      </c>
      <c r="F544" s="1">
        <v>85.3</v>
      </c>
      <c r="G544" s="1">
        <v>-81.5</v>
      </c>
    </row>
    <row r="545" spans="1:7" ht="12.75">
      <c r="A545" s="2" t="s">
        <v>1778</v>
      </c>
      <c r="B545" s="2" t="s">
        <v>1779</v>
      </c>
      <c r="C545" s="1">
        <v>76</v>
      </c>
      <c r="D545" s="1">
        <v>76.5</v>
      </c>
      <c r="E545" s="1">
        <v>76.2</v>
      </c>
      <c r="F545" s="1" t="s">
        <v>1780</v>
      </c>
      <c r="G545" s="1"/>
    </row>
    <row r="546" spans="1:7" ht="12.75">
      <c r="A546" s="2" t="s">
        <v>1781</v>
      </c>
      <c r="B546" s="2" t="s">
        <v>1782</v>
      </c>
      <c r="C546" s="1">
        <v>74.5</v>
      </c>
      <c r="D546" s="1">
        <v>78.7</v>
      </c>
      <c r="E546" s="1">
        <v>76</v>
      </c>
      <c r="F546" s="1">
        <v>73</v>
      </c>
      <c r="G546" s="1"/>
    </row>
    <row r="547" spans="1:7" ht="12.75">
      <c r="A547" s="2" t="s">
        <v>1783</v>
      </c>
      <c r="B547" s="2" t="s">
        <v>1784</v>
      </c>
      <c r="C547" s="1">
        <v>71.3</v>
      </c>
      <c r="D547" s="1">
        <v>-75.5</v>
      </c>
      <c r="E547" s="1">
        <v>70.2</v>
      </c>
      <c r="F547" s="1"/>
      <c r="G547" s="1"/>
    </row>
    <row r="548" spans="1:7" ht="12.75">
      <c r="A548" s="2" t="s">
        <v>1785</v>
      </c>
      <c r="B548" s="2" t="s">
        <v>1786</v>
      </c>
      <c r="C548" s="1">
        <v>89.2</v>
      </c>
      <c r="D548" s="1">
        <v>89.6</v>
      </c>
      <c r="E548" s="1">
        <v>89.6</v>
      </c>
      <c r="F548" s="1">
        <v>88.4</v>
      </c>
      <c r="G548" s="1">
        <v>87.4</v>
      </c>
    </row>
    <row r="549" spans="1:7" ht="12.75">
      <c r="A549" s="2" t="s">
        <v>1787</v>
      </c>
      <c r="B549" s="2" t="s">
        <v>1448</v>
      </c>
      <c r="C549" s="1">
        <v>104.8</v>
      </c>
      <c r="D549" s="1">
        <v>-108.3</v>
      </c>
      <c r="E549" s="1">
        <v>105.6</v>
      </c>
      <c r="F549" s="1" t="s">
        <v>1788</v>
      </c>
      <c r="G549" s="1"/>
    </row>
    <row r="550" spans="1:7" ht="12.75">
      <c r="A550" s="2" t="s">
        <v>1789</v>
      </c>
      <c r="B550" s="2" t="s">
        <v>1790</v>
      </c>
      <c r="C550" s="1">
        <v>82.1</v>
      </c>
      <c r="D550" s="1">
        <v>83.1</v>
      </c>
      <c r="E550" s="1">
        <v>82.2</v>
      </c>
      <c r="F550" s="1">
        <v>81.4</v>
      </c>
      <c r="G550" s="1">
        <v>-81</v>
      </c>
    </row>
    <row r="551" spans="1:7" ht="12.75">
      <c r="A551" s="2" t="s">
        <v>1791</v>
      </c>
      <c r="B551" s="2" t="s">
        <v>1792</v>
      </c>
      <c r="C551" s="1">
        <v>90.9</v>
      </c>
      <c r="D551" s="1">
        <v>91.3</v>
      </c>
      <c r="E551" s="1">
        <v>91</v>
      </c>
      <c r="F551" s="1">
        <v>90.8</v>
      </c>
      <c r="G551" s="1">
        <v>90.2</v>
      </c>
    </row>
    <row r="552" spans="1:7" ht="12.75">
      <c r="A552" s="2" t="s">
        <v>1793</v>
      </c>
      <c r="B552" s="2" t="s">
        <v>1794</v>
      </c>
      <c r="C552" s="1">
        <v>94.1</v>
      </c>
      <c r="D552" s="1">
        <v>-95.2</v>
      </c>
      <c r="E552" s="1">
        <v>94</v>
      </c>
      <c r="F552" s="1"/>
      <c r="G552" s="1"/>
    </row>
    <row r="553" spans="1:7" ht="12.75">
      <c r="A553" s="2" t="s">
        <v>1795</v>
      </c>
      <c r="B553" s="2" t="s">
        <v>1796</v>
      </c>
      <c r="C553" s="1">
        <v>91.2</v>
      </c>
      <c r="D553" s="1">
        <v>-93.4</v>
      </c>
      <c r="E553" s="1">
        <v>91.1</v>
      </c>
      <c r="F553" s="1">
        <v>-89.7</v>
      </c>
      <c r="G553" s="1"/>
    </row>
    <row r="554" spans="1:7" ht="12.75">
      <c r="A554" s="2" t="s">
        <v>1797</v>
      </c>
      <c r="B554" s="2" t="s">
        <v>1798</v>
      </c>
      <c r="C554" s="1">
        <v>84</v>
      </c>
      <c r="D554" s="1">
        <v>82.3</v>
      </c>
      <c r="E554" s="1">
        <v>85.1</v>
      </c>
      <c r="F554" s="1">
        <v>84.1</v>
      </c>
      <c r="G554" s="1">
        <v>-77.6</v>
      </c>
    </row>
    <row r="555" spans="1:7" ht="12.75">
      <c r="A555" s="2" t="s">
        <v>1799</v>
      </c>
      <c r="B555" s="2" t="s">
        <v>1800</v>
      </c>
      <c r="C555" s="1">
        <v>100.7</v>
      </c>
      <c r="D555" s="1">
        <v>101.3</v>
      </c>
      <c r="E555" s="1">
        <v>101</v>
      </c>
      <c r="F555" s="1">
        <v>100</v>
      </c>
      <c r="G555" s="1">
        <v>99.5</v>
      </c>
    </row>
    <row r="556" spans="1:7" ht="12.75">
      <c r="A556" s="2" t="s">
        <v>1801</v>
      </c>
      <c r="B556" s="2" t="s">
        <v>1802</v>
      </c>
      <c r="C556" s="1">
        <v>-100</v>
      </c>
      <c r="D556" s="1"/>
      <c r="E556" s="1" t="s">
        <v>1803</v>
      </c>
      <c r="F556" s="1" t="s">
        <v>1219</v>
      </c>
      <c r="G556" s="1"/>
    </row>
    <row r="557" spans="1:7" ht="12.75">
      <c r="A557" s="2" t="s">
        <v>1804</v>
      </c>
      <c r="B557" s="2" t="s">
        <v>1805</v>
      </c>
      <c r="C557" s="1">
        <v>91.2</v>
      </c>
      <c r="D557" s="1">
        <v>92.8</v>
      </c>
      <c r="E557" s="1">
        <v>92.1</v>
      </c>
      <c r="F557" s="1">
        <v>90</v>
      </c>
      <c r="G557" s="1">
        <v>88</v>
      </c>
    </row>
    <row r="558" spans="1:7" ht="12.75">
      <c r="A558" s="2" t="s">
        <v>1806</v>
      </c>
      <c r="B558" s="2" t="s">
        <v>1807</v>
      </c>
      <c r="C558" s="1">
        <v>84.6</v>
      </c>
      <c r="D558" s="1"/>
      <c r="E558" s="1">
        <v>-85</v>
      </c>
      <c r="F558" s="1">
        <v>-82.5</v>
      </c>
      <c r="G558" s="1"/>
    </row>
    <row r="559" spans="1:7" ht="12.75">
      <c r="A559" s="2" t="s">
        <v>1808</v>
      </c>
      <c r="B559" s="2" t="s">
        <v>1809</v>
      </c>
      <c r="C559" s="1">
        <v>84.1</v>
      </c>
      <c r="D559" s="1">
        <v>84.9</v>
      </c>
      <c r="E559" s="1">
        <v>84.6</v>
      </c>
      <c r="F559" s="1">
        <v>83.6</v>
      </c>
      <c r="G559" s="1">
        <v>83.4</v>
      </c>
    </row>
    <row r="560" spans="1:7" ht="12.75">
      <c r="A560" s="2" t="s">
        <v>1810</v>
      </c>
      <c r="B560" s="2" t="s">
        <v>1811</v>
      </c>
      <c r="C560" s="1">
        <v>91.5</v>
      </c>
      <c r="D560" s="1">
        <v>92.4</v>
      </c>
      <c r="E560" s="1">
        <v>91.9</v>
      </c>
      <c r="F560" s="1">
        <v>90.8</v>
      </c>
      <c r="G560" s="1" t="s">
        <v>624</v>
      </c>
    </row>
    <row r="561" spans="1:7" ht="12.75">
      <c r="A561" s="2" t="s">
        <v>1812</v>
      </c>
      <c r="B561" s="2" t="s">
        <v>1813</v>
      </c>
      <c r="C561" s="1">
        <v>91</v>
      </c>
      <c r="D561" s="1">
        <v>93</v>
      </c>
      <c r="E561" s="1">
        <v>91.3</v>
      </c>
      <c r="F561" s="1">
        <v>-89.3</v>
      </c>
      <c r="G561" s="1" t="s">
        <v>1814</v>
      </c>
    </row>
    <row r="562" spans="1:7" ht="12.75">
      <c r="A562" s="2" t="s">
        <v>1815</v>
      </c>
      <c r="B562" s="2" t="s">
        <v>1816</v>
      </c>
      <c r="C562" s="1">
        <v>88.2</v>
      </c>
      <c r="D562" s="1">
        <v>-90.3</v>
      </c>
      <c r="E562" s="1">
        <v>-88.7</v>
      </c>
      <c r="F562" s="1">
        <v>-85</v>
      </c>
      <c r="G562" s="1">
        <v>-81</v>
      </c>
    </row>
    <row r="563" spans="1:7" ht="12.75">
      <c r="A563" s="2" t="s">
        <v>1817</v>
      </c>
      <c r="B563" s="2" t="s">
        <v>1818</v>
      </c>
      <c r="C563" s="1">
        <v>82.8</v>
      </c>
      <c r="D563" s="1"/>
      <c r="E563" s="1">
        <v>81.1</v>
      </c>
      <c r="F563" s="1"/>
      <c r="G563" s="1"/>
    </row>
    <row r="564" spans="1:7" ht="12.75">
      <c r="A564" s="2" t="s">
        <v>1819</v>
      </c>
      <c r="B564" s="2" t="s">
        <v>1820</v>
      </c>
      <c r="C564" s="1">
        <v>77.4</v>
      </c>
      <c r="D564" s="1">
        <v>78</v>
      </c>
      <c r="E564" s="1">
        <v>77.7</v>
      </c>
      <c r="F564" s="1">
        <v>76.6</v>
      </c>
      <c r="G564" s="1">
        <v>-74.9</v>
      </c>
    </row>
    <row r="565" spans="1:7" ht="12.75">
      <c r="A565" s="2" t="s">
        <v>1821</v>
      </c>
      <c r="B565" s="2" t="s">
        <v>1822</v>
      </c>
      <c r="C565" s="1">
        <v>73.2</v>
      </c>
      <c r="D565" s="1"/>
      <c r="E565" s="1">
        <v>72.7</v>
      </c>
      <c r="F565" s="1"/>
      <c r="G565" s="1"/>
    </row>
    <row r="566" spans="1:7" ht="12.75">
      <c r="A566" s="2" t="s">
        <v>1823</v>
      </c>
      <c r="B566" s="2" t="s">
        <v>1824</v>
      </c>
      <c r="C566" s="1">
        <v>79.2</v>
      </c>
      <c r="D566" s="1"/>
      <c r="E566" s="1">
        <v>79.3</v>
      </c>
      <c r="F566" s="1"/>
      <c r="G566" s="1"/>
    </row>
    <row r="567" spans="1:7" ht="12.75">
      <c r="A567" s="2" t="s">
        <v>1825</v>
      </c>
      <c r="B567" s="2" t="s">
        <v>1826</v>
      </c>
      <c r="C567" s="1">
        <v>76</v>
      </c>
      <c r="D567" s="1">
        <v>-76.2</v>
      </c>
      <c r="E567" s="1">
        <v>76.1</v>
      </c>
      <c r="F567" s="1">
        <v>-74.5</v>
      </c>
      <c r="G567" s="1">
        <v>-74.1</v>
      </c>
    </row>
    <row r="568" spans="1:7" ht="12.75">
      <c r="A568" s="2" t="s">
        <v>1827</v>
      </c>
      <c r="B568" s="2" t="s">
        <v>1828</v>
      </c>
      <c r="C568" s="1">
        <v>85.1</v>
      </c>
      <c r="D568" s="1">
        <v>86.4</v>
      </c>
      <c r="E568" s="1">
        <v>85.6</v>
      </c>
      <c r="F568" s="1">
        <v>84.3</v>
      </c>
      <c r="G568" s="1">
        <v>84</v>
      </c>
    </row>
    <row r="569" spans="1:7" ht="12.75">
      <c r="A569" s="2" t="s">
        <v>1829</v>
      </c>
      <c r="B569" s="2" t="s">
        <v>1830</v>
      </c>
      <c r="C569" s="1">
        <v>66.9</v>
      </c>
      <c r="D569" s="1">
        <v>-67.6</v>
      </c>
      <c r="E569" s="1">
        <v>66.8</v>
      </c>
      <c r="F569" s="1">
        <v>-66.6</v>
      </c>
      <c r="G569" s="1"/>
    </row>
    <row r="570" spans="1:7" ht="12.75">
      <c r="A570" s="2" t="s">
        <v>1831</v>
      </c>
      <c r="B570" s="2" t="s">
        <v>1832</v>
      </c>
      <c r="C570" s="1">
        <v>92.3</v>
      </c>
      <c r="D570" s="1"/>
      <c r="E570" s="1">
        <v>92.5</v>
      </c>
      <c r="F570" s="1"/>
      <c r="G570" s="1"/>
    </row>
    <row r="571" spans="1:7" ht="12.75">
      <c r="A571" s="2" t="s">
        <v>1833</v>
      </c>
      <c r="B571" s="2" t="s">
        <v>1834</v>
      </c>
      <c r="C571" s="1">
        <v>97.9</v>
      </c>
      <c r="D571" s="1" t="s">
        <v>587</v>
      </c>
      <c r="E571" s="1">
        <v>-97.5</v>
      </c>
      <c r="F571" s="1">
        <v>-93.5</v>
      </c>
      <c r="G571" s="1" t="s">
        <v>1054</v>
      </c>
    </row>
    <row r="572" spans="1:7" ht="12.75">
      <c r="A572" s="2" t="s">
        <v>1835</v>
      </c>
      <c r="B572" s="2" t="s">
        <v>1836</v>
      </c>
      <c r="C572" s="1">
        <v>99.2</v>
      </c>
      <c r="D572" s="1">
        <v>-100.2</v>
      </c>
      <c r="E572" s="1">
        <v>99.5</v>
      </c>
      <c r="F572" s="1">
        <v>-97.4</v>
      </c>
      <c r="G572" s="1">
        <v>-97.4</v>
      </c>
    </row>
    <row r="573" spans="1:7" ht="12.75">
      <c r="A573" s="2" t="s">
        <v>1837</v>
      </c>
      <c r="B573" s="2" t="s">
        <v>1838</v>
      </c>
      <c r="C573" s="1">
        <v>100.7</v>
      </c>
      <c r="D573" s="1" t="s">
        <v>1839</v>
      </c>
      <c r="E573" s="1">
        <v>-101</v>
      </c>
      <c r="F573" s="1"/>
      <c r="G573" s="1"/>
    </row>
    <row r="574" spans="1:7" ht="12.75">
      <c r="A574" s="2" t="s">
        <v>1840</v>
      </c>
      <c r="B574" s="2" t="s">
        <v>1841</v>
      </c>
      <c r="C574" s="1">
        <v>95.8</v>
      </c>
      <c r="D574" s="1"/>
      <c r="E574" s="1">
        <v>95.9</v>
      </c>
      <c r="F574" s="1" t="s">
        <v>1842</v>
      </c>
      <c r="G574" s="1"/>
    </row>
    <row r="575" spans="1:7" ht="12.75">
      <c r="A575" s="2" t="s">
        <v>1843</v>
      </c>
      <c r="B575" s="2" t="s">
        <v>1844</v>
      </c>
      <c r="C575" s="1">
        <v>-99.9</v>
      </c>
      <c r="D575" s="1"/>
      <c r="E575" s="1">
        <v>-99.6</v>
      </c>
      <c r="F575" s="1"/>
      <c r="G575" s="1"/>
    </row>
    <row r="576" spans="1:7" ht="12.75">
      <c r="A576" s="2" t="s">
        <v>1845</v>
      </c>
      <c r="B576" s="2" t="s">
        <v>1846</v>
      </c>
      <c r="C576" s="1">
        <v>92.5</v>
      </c>
      <c r="D576" s="1"/>
      <c r="E576" s="1">
        <v>-92.6</v>
      </c>
      <c r="F576" s="1"/>
      <c r="G576" s="1"/>
    </row>
    <row r="577" spans="1:7" ht="12.75">
      <c r="A577" s="2" t="s">
        <v>1847</v>
      </c>
      <c r="B577" s="2" t="s">
        <v>1848</v>
      </c>
      <c r="C577" s="1">
        <v>91.7</v>
      </c>
      <c r="D577" s="1">
        <v>93.8</v>
      </c>
      <c r="E577" s="1">
        <v>92.5</v>
      </c>
      <c r="F577" s="1">
        <v>-90.3</v>
      </c>
      <c r="G577" s="1">
        <v>-89</v>
      </c>
    </row>
    <row r="578" spans="1:7" ht="12.75">
      <c r="A578" s="2" t="s">
        <v>1849</v>
      </c>
      <c r="B578" s="2" t="s">
        <v>1850</v>
      </c>
      <c r="C578" s="1">
        <v>96</v>
      </c>
      <c r="D578" s="1">
        <v>-97.2</v>
      </c>
      <c r="E578" s="1">
        <v>96.4</v>
      </c>
      <c r="F578" s="1">
        <v>92.8</v>
      </c>
      <c r="G578" s="1">
        <v>-92.7</v>
      </c>
    </row>
    <row r="579" spans="1:7" ht="12.75">
      <c r="A579" s="2" t="s">
        <v>1851</v>
      </c>
      <c r="B579" s="2" t="s">
        <v>1852</v>
      </c>
      <c r="C579" s="1">
        <v>-74</v>
      </c>
      <c r="D579" s="1"/>
      <c r="E579" s="1">
        <v>-73.6</v>
      </c>
      <c r="F579" s="1"/>
      <c r="G579" s="1"/>
    </row>
    <row r="580" spans="1:7" ht="12.75">
      <c r="A580" s="2" t="s">
        <v>1853</v>
      </c>
      <c r="B580" s="2" t="s">
        <v>1854</v>
      </c>
      <c r="C580" s="1">
        <v>100</v>
      </c>
      <c r="D580" s="1">
        <v>-102.2</v>
      </c>
      <c r="E580" s="1">
        <v>-99.9</v>
      </c>
      <c r="F580" s="1"/>
      <c r="G580" s="1"/>
    </row>
    <row r="581" spans="1:7" ht="12.75">
      <c r="A581" s="2" t="s">
        <v>1855</v>
      </c>
      <c r="B581" s="2" t="s">
        <v>1856</v>
      </c>
      <c r="C581" s="1">
        <v>80.1</v>
      </c>
      <c r="D581" s="1">
        <v>82.3</v>
      </c>
      <c r="E581" s="1">
        <v>80.5</v>
      </c>
      <c r="F581" s="1">
        <v>79.1</v>
      </c>
      <c r="G581" s="1">
        <v>-78.5</v>
      </c>
    </row>
    <row r="582" spans="1:7" ht="12.75">
      <c r="A582" s="2" t="s">
        <v>1857</v>
      </c>
      <c r="B582" s="2" t="s">
        <v>1858</v>
      </c>
      <c r="C582" s="1">
        <v>82.2</v>
      </c>
      <c r="D582" s="1">
        <v>-83.6</v>
      </c>
      <c r="E582" s="1">
        <v>82.8</v>
      </c>
      <c r="F582" s="1" t="s">
        <v>1859</v>
      </c>
      <c r="G582" s="1"/>
    </row>
    <row r="583" spans="1:7" ht="12.75">
      <c r="A583" s="2" t="s">
        <v>1860</v>
      </c>
      <c r="B583" s="2" t="s">
        <v>1861</v>
      </c>
      <c r="C583" s="1">
        <v>91.2</v>
      </c>
      <c r="D583" s="1">
        <v>-93.9</v>
      </c>
      <c r="E583" s="1">
        <v>-92.1</v>
      </c>
      <c r="F583" s="1">
        <v>-86.5</v>
      </c>
      <c r="G583" s="1"/>
    </row>
    <row r="584" spans="1:7" ht="12.75">
      <c r="A584" s="2" t="s">
        <v>1862</v>
      </c>
      <c r="B584" s="2" t="s">
        <v>1863</v>
      </c>
      <c r="C584" s="1">
        <v>100.1</v>
      </c>
      <c r="D584" s="1">
        <v>102.1</v>
      </c>
      <c r="E584" s="1">
        <v>100.9</v>
      </c>
      <c r="F584" s="1">
        <v>98.7</v>
      </c>
      <c r="G584" s="1">
        <v>98</v>
      </c>
    </row>
    <row r="585" spans="1:7" ht="12.75">
      <c r="A585" s="2" t="s">
        <v>1864</v>
      </c>
      <c r="B585" s="2" t="s">
        <v>1865</v>
      </c>
      <c r="C585" s="1">
        <v>104.8</v>
      </c>
      <c r="D585" s="1">
        <v>105.1</v>
      </c>
      <c r="E585" s="1">
        <v>105.4</v>
      </c>
      <c r="F585" s="1">
        <v>102.4</v>
      </c>
      <c r="G585" s="1"/>
    </row>
    <row r="586" spans="1:7" ht="12.75">
      <c r="A586" s="2" t="s">
        <v>1866</v>
      </c>
      <c r="B586" s="2" t="s">
        <v>1867</v>
      </c>
      <c r="C586" s="1">
        <v>103</v>
      </c>
      <c r="D586" s="1">
        <v>106.8</v>
      </c>
      <c r="E586" s="1">
        <v>103.5</v>
      </c>
      <c r="F586" s="1">
        <v>101.3</v>
      </c>
      <c r="G586" s="1">
        <v>100.8</v>
      </c>
    </row>
    <row r="587" spans="1:7" ht="12.75">
      <c r="A587" s="2" t="s">
        <v>1868</v>
      </c>
      <c r="B587" s="2" t="s">
        <v>1869</v>
      </c>
      <c r="C587" s="1">
        <v>100.5</v>
      </c>
      <c r="D587" s="1">
        <v>-102.1</v>
      </c>
      <c r="E587" s="1">
        <v>100.8</v>
      </c>
      <c r="F587" s="1">
        <v>-97.1</v>
      </c>
      <c r="G587" s="1"/>
    </row>
    <row r="588" spans="1:7" ht="12.75">
      <c r="A588" s="2" t="s">
        <v>1870</v>
      </c>
      <c r="B588" s="2" t="s">
        <v>1871</v>
      </c>
      <c r="C588" s="1">
        <v>79.6</v>
      </c>
      <c r="D588" s="1">
        <v>81.1</v>
      </c>
      <c r="E588" s="1">
        <v>80</v>
      </c>
      <c r="F588" s="1">
        <v>79.3</v>
      </c>
      <c r="G588" s="1"/>
    </row>
    <row r="589" spans="1:7" ht="12.75">
      <c r="A589" s="2" t="s">
        <v>1872</v>
      </c>
      <c r="B589" s="2" t="s">
        <v>1873</v>
      </c>
      <c r="C589" s="1">
        <v>77.2</v>
      </c>
      <c r="D589" s="1"/>
      <c r="E589" s="1">
        <v>77.6</v>
      </c>
      <c r="F589" s="1"/>
      <c r="G589" s="1"/>
    </row>
    <row r="590" spans="1:7" ht="12.75">
      <c r="A590" s="2" t="s">
        <v>1874</v>
      </c>
      <c r="B590" s="2" t="s">
        <v>1875</v>
      </c>
      <c r="C590" s="1">
        <v>92.6</v>
      </c>
      <c r="D590" s="1"/>
      <c r="E590" s="1">
        <v>-92.6</v>
      </c>
      <c r="F590" s="1"/>
      <c r="G590" s="1"/>
    </row>
    <row r="591" spans="1:7" ht="12.75">
      <c r="A591" s="2" t="s">
        <v>1876</v>
      </c>
      <c r="B591" s="2" t="s">
        <v>1877</v>
      </c>
      <c r="C591" s="1">
        <v>77.3</v>
      </c>
      <c r="D591" s="1"/>
      <c r="E591" s="1">
        <v>-77.4</v>
      </c>
      <c r="F591" s="1">
        <v>-75.6</v>
      </c>
      <c r="G591" s="1"/>
    </row>
    <row r="592" spans="1:7" ht="12.75">
      <c r="A592" s="2" t="s">
        <v>1878</v>
      </c>
      <c r="B592" s="2" t="s">
        <v>1879</v>
      </c>
      <c r="C592" s="1">
        <v>-75.2</v>
      </c>
      <c r="D592" s="1"/>
      <c r="E592" s="1">
        <v>-71.2</v>
      </c>
      <c r="F592" s="1"/>
      <c r="G592" s="1"/>
    </row>
    <row r="593" spans="1:7" ht="12.75">
      <c r="A593" s="2" t="s">
        <v>1880</v>
      </c>
      <c r="B593" s="2" t="s">
        <v>1881</v>
      </c>
      <c r="C593" s="1">
        <v>70.3</v>
      </c>
      <c r="D593" s="1"/>
      <c r="E593" s="1">
        <v>70.7</v>
      </c>
      <c r="F593" s="1">
        <v>-69</v>
      </c>
      <c r="G593" s="1"/>
    </row>
    <row r="594" spans="1:7" ht="12.75">
      <c r="A594" s="2" t="s">
        <v>1882</v>
      </c>
      <c r="B594" s="2" t="s">
        <v>1883</v>
      </c>
      <c r="C594" s="1">
        <v>94.8</v>
      </c>
      <c r="D594" s="1">
        <v>-96.5</v>
      </c>
      <c r="E594" s="1">
        <v>94.6</v>
      </c>
      <c r="F594" s="1">
        <v>-93.8</v>
      </c>
      <c r="G594" s="1" t="s">
        <v>1884</v>
      </c>
    </row>
    <row r="595" spans="1:7" ht="12.75">
      <c r="A595" s="2" t="s">
        <v>1885</v>
      </c>
      <c r="B595" s="2" t="s">
        <v>1886</v>
      </c>
      <c r="C595" s="1">
        <v>98</v>
      </c>
      <c r="D595" s="1">
        <v>-100</v>
      </c>
      <c r="E595" s="1">
        <v>-97.8</v>
      </c>
      <c r="F595" s="1">
        <v>-95.1</v>
      </c>
      <c r="G595" s="1"/>
    </row>
    <row r="596" spans="1:7" ht="12.75">
      <c r="A596" s="2" t="s">
        <v>1887</v>
      </c>
      <c r="B596" s="2" t="s">
        <v>1888</v>
      </c>
      <c r="C596" s="1">
        <v>97.7</v>
      </c>
      <c r="D596" s="1">
        <v>-98.6</v>
      </c>
      <c r="E596" s="1">
        <v>98.1</v>
      </c>
      <c r="F596" s="1" t="s">
        <v>1889</v>
      </c>
      <c r="G596" s="1" t="s">
        <v>1889</v>
      </c>
    </row>
    <row r="597" spans="1:7" ht="12.75">
      <c r="A597" s="2" t="s">
        <v>1890</v>
      </c>
      <c r="B597" s="2" t="s">
        <v>1891</v>
      </c>
      <c r="C597" s="1">
        <v>96.8</v>
      </c>
      <c r="D597" s="1">
        <v>98.3</v>
      </c>
      <c r="E597" s="1">
        <v>96.9</v>
      </c>
      <c r="F597" s="1">
        <v>95.3</v>
      </c>
      <c r="G597" s="1">
        <v>-94.5</v>
      </c>
    </row>
    <row r="598" spans="1:7" ht="12.75">
      <c r="A598" s="2" t="s">
        <v>1892</v>
      </c>
      <c r="B598" s="2" t="s">
        <v>1893</v>
      </c>
      <c r="C598" s="1">
        <v>87</v>
      </c>
      <c r="D598" s="1">
        <v>89.6</v>
      </c>
      <c r="E598" s="1">
        <v>87</v>
      </c>
      <c r="F598" s="1">
        <v>85.2</v>
      </c>
      <c r="G598" s="1">
        <v>83.2</v>
      </c>
    </row>
    <row r="599" spans="1:7" ht="12.75">
      <c r="A599" s="2" t="s">
        <v>1894</v>
      </c>
      <c r="B599" s="2" t="s">
        <v>1895</v>
      </c>
      <c r="C599" s="1">
        <v>95.4</v>
      </c>
      <c r="D599" s="1"/>
      <c r="E599" s="1">
        <v>-95.8</v>
      </c>
      <c r="F599" s="1">
        <v>-93.5</v>
      </c>
      <c r="G599" s="1"/>
    </row>
    <row r="600" spans="1:7" ht="12.75">
      <c r="A600" s="2" t="s">
        <v>1896</v>
      </c>
      <c r="B600" s="2" t="s">
        <v>1897</v>
      </c>
      <c r="C600" s="1">
        <v>96.3</v>
      </c>
      <c r="D600" s="1"/>
      <c r="E600" s="1">
        <v>96</v>
      </c>
      <c r="F600" s="1">
        <v>-93.8</v>
      </c>
      <c r="G600" s="1"/>
    </row>
    <row r="601" spans="1:7" ht="12.75">
      <c r="A601" s="2" t="s">
        <v>1898</v>
      </c>
      <c r="B601" s="2" t="s">
        <v>1899</v>
      </c>
      <c r="C601" s="1">
        <v>72</v>
      </c>
      <c r="D601" s="1"/>
      <c r="E601" s="1">
        <v>-72.6</v>
      </c>
      <c r="F601" s="1">
        <v>-71.1</v>
      </c>
      <c r="G601" s="1"/>
    </row>
    <row r="602" spans="1:7" ht="12.75">
      <c r="A602" s="2" t="s">
        <v>1900</v>
      </c>
      <c r="B602" s="2" t="s">
        <v>1901</v>
      </c>
      <c r="C602" s="1">
        <v>66.3</v>
      </c>
      <c r="D602" s="1"/>
      <c r="E602" s="1" t="s">
        <v>1902</v>
      </c>
      <c r="F602" s="1">
        <v>-64.4</v>
      </c>
      <c r="G602" s="1">
        <v>-62.9</v>
      </c>
    </row>
    <row r="603" spans="1:7" ht="12.75">
      <c r="A603" s="2" t="s">
        <v>1903</v>
      </c>
      <c r="B603" s="2" t="s">
        <v>1904</v>
      </c>
      <c r="C603" s="1">
        <v>81.5</v>
      </c>
      <c r="D603" s="1">
        <v>83.5</v>
      </c>
      <c r="E603" s="1">
        <v>81.8</v>
      </c>
      <c r="F603" s="1">
        <v>78.5</v>
      </c>
      <c r="G603" s="1" t="s">
        <v>1905</v>
      </c>
    </row>
    <row r="604" spans="1:7" ht="12.75">
      <c r="A604" s="2" t="s">
        <v>1906</v>
      </c>
      <c r="B604" s="2" t="s">
        <v>1907</v>
      </c>
      <c r="C604" s="1">
        <v>-74.9</v>
      </c>
      <c r="D604" s="1"/>
      <c r="E604" s="1">
        <v>-75.4</v>
      </c>
      <c r="F604" s="1"/>
      <c r="G604" s="1"/>
    </row>
    <row r="605" spans="1:7" ht="12.75">
      <c r="A605" s="2" t="s">
        <v>1908</v>
      </c>
      <c r="B605" s="2" t="s">
        <v>88</v>
      </c>
      <c r="C605" s="1"/>
      <c r="D605" s="1"/>
      <c r="E605" s="1"/>
      <c r="F605" s="1"/>
      <c r="G605" s="1"/>
    </row>
    <row r="606" spans="1:7" ht="12.75">
      <c r="A606" s="2" t="s">
        <v>1909</v>
      </c>
      <c r="B606" s="2" t="s">
        <v>1910</v>
      </c>
      <c r="C606" s="1">
        <v>106.3</v>
      </c>
      <c r="D606" s="1">
        <v>-107.3</v>
      </c>
      <c r="E606" s="1">
        <v>106.4</v>
      </c>
      <c r="F606" s="1">
        <v>-102.3</v>
      </c>
      <c r="G606" s="1" t="s">
        <v>665</v>
      </c>
    </row>
    <row r="607" spans="1:7" ht="12.75">
      <c r="A607" s="2" t="s">
        <v>1911</v>
      </c>
      <c r="B607" s="2" t="s">
        <v>1912</v>
      </c>
      <c r="C607" s="1">
        <v>100.9</v>
      </c>
      <c r="D607" s="1">
        <v>102.9</v>
      </c>
      <c r="E607" s="1">
        <v>101</v>
      </c>
      <c r="F607" s="1">
        <v>99.8</v>
      </c>
      <c r="G607" s="1">
        <v>97.1</v>
      </c>
    </row>
    <row r="608" spans="1:7" ht="12.75">
      <c r="A608" s="2" t="s">
        <v>1913</v>
      </c>
      <c r="B608" s="2" t="s">
        <v>1914</v>
      </c>
      <c r="C608" s="1">
        <v>99</v>
      </c>
      <c r="D608" s="1">
        <v>-100.5</v>
      </c>
      <c r="E608" s="1">
        <v>99.1</v>
      </c>
      <c r="F608" s="1">
        <v>95.6</v>
      </c>
      <c r="G608" s="1" t="s">
        <v>892</v>
      </c>
    </row>
    <row r="609" spans="1:7" ht="12.75">
      <c r="A609" s="2" t="s">
        <v>1915</v>
      </c>
      <c r="B609" s="2" t="s">
        <v>1916</v>
      </c>
      <c r="C609" s="1">
        <v>83.8</v>
      </c>
      <c r="D609" s="1">
        <v>85.3</v>
      </c>
      <c r="E609" s="1">
        <v>84.4</v>
      </c>
      <c r="F609" s="1">
        <v>83.9</v>
      </c>
      <c r="G609" s="1">
        <v>-82.6</v>
      </c>
    </row>
    <row r="610" spans="1:7" ht="12.75">
      <c r="A610" s="2" t="s">
        <v>1917</v>
      </c>
      <c r="B610" s="2" t="s">
        <v>1918</v>
      </c>
      <c r="C610" s="1">
        <v>95.6</v>
      </c>
      <c r="D610" s="1" t="s">
        <v>1219</v>
      </c>
      <c r="E610" s="1">
        <v>95.1</v>
      </c>
      <c r="F610" s="1">
        <v>-94.7</v>
      </c>
      <c r="G610" s="1">
        <v>-94.3</v>
      </c>
    </row>
    <row r="611" spans="1:7" ht="12.75">
      <c r="A611" s="2" t="s">
        <v>1919</v>
      </c>
      <c r="B611" s="2" t="s">
        <v>1920</v>
      </c>
      <c r="C611" s="1">
        <v>96.3</v>
      </c>
      <c r="D611" s="1">
        <v>100</v>
      </c>
      <c r="E611" s="1">
        <v>97.2</v>
      </c>
      <c r="F611" s="1">
        <v>95.6</v>
      </c>
      <c r="G611" s="1">
        <v>93.1</v>
      </c>
    </row>
    <row r="612" spans="1:7" ht="12.75">
      <c r="A612" s="2" t="s">
        <v>1921</v>
      </c>
      <c r="B612" s="2" t="s">
        <v>1922</v>
      </c>
      <c r="C612" s="1">
        <v>95.1</v>
      </c>
      <c r="D612" s="1">
        <v>96.2</v>
      </c>
      <c r="E612" s="1">
        <v>95.6</v>
      </c>
      <c r="F612" s="1">
        <v>94.5</v>
      </c>
      <c r="G612" s="1">
        <v>92.5</v>
      </c>
    </row>
    <row r="613" spans="1:7" ht="12.75">
      <c r="A613" s="2" t="s">
        <v>1923</v>
      </c>
      <c r="B613" s="2" t="s">
        <v>1924</v>
      </c>
      <c r="C613" s="1">
        <v>93.8</v>
      </c>
      <c r="D613" s="1" t="s">
        <v>1925</v>
      </c>
      <c r="E613" s="1">
        <v>-93</v>
      </c>
      <c r="F613" s="1"/>
      <c r="G613" s="1"/>
    </row>
    <row r="614" spans="1:7" ht="12.75">
      <c r="A614" s="2" t="s">
        <v>1926</v>
      </c>
      <c r="B614" s="2" t="s">
        <v>1927</v>
      </c>
      <c r="C614" s="1">
        <v>95.3</v>
      </c>
      <c r="D614" s="1">
        <v>-96.4</v>
      </c>
      <c r="E614" s="1">
        <v>96.1</v>
      </c>
      <c r="F614" s="1">
        <v>-94.2</v>
      </c>
      <c r="G614" s="1">
        <v>-93</v>
      </c>
    </row>
    <row r="615" spans="1:7" ht="12.75">
      <c r="A615" s="2" t="s">
        <v>1928</v>
      </c>
      <c r="B615" s="2" t="s">
        <v>1929</v>
      </c>
      <c r="C615" s="1">
        <v>95.5</v>
      </c>
      <c r="D615" s="1">
        <v>97.5</v>
      </c>
      <c r="E615" s="1">
        <v>95.4</v>
      </c>
      <c r="F615" s="1">
        <v>94.5</v>
      </c>
      <c r="G615" s="1">
        <v>-94</v>
      </c>
    </row>
    <row r="616" spans="1:7" ht="12.75">
      <c r="A616" s="2" t="s">
        <v>1930</v>
      </c>
      <c r="B616" s="2" t="s">
        <v>1931</v>
      </c>
      <c r="C616" s="1">
        <v>84.7</v>
      </c>
      <c r="D616" s="1">
        <v>-86.2</v>
      </c>
      <c r="E616" s="1">
        <v>85.1</v>
      </c>
      <c r="F616" s="1">
        <v>84.6</v>
      </c>
      <c r="G616" s="1">
        <v>-83.4</v>
      </c>
    </row>
    <row r="617" spans="1:7" ht="12.75">
      <c r="A617" s="2" t="s">
        <v>1932</v>
      </c>
      <c r="B617" s="2" t="s">
        <v>1933</v>
      </c>
      <c r="C617" s="1">
        <v>86.2</v>
      </c>
      <c r="D617" s="1">
        <v>-90.6</v>
      </c>
      <c r="E617" s="1">
        <v>87</v>
      </c>
      <c r="F617" s="1"/>
      <c r="G617" s="1"/>
    </row>
    <row r="618" spans="1:7" ht="12.75">
      <c r="A618" s="2" t="s">
        <v>1934</v>
      </c>
      <c r="B618" s="2" t="s">
        <v>1935</v>
      </c>
      <c r="C618" s="1">
        <v>83.4</v>
      </c>
      <c r="D618" s="1">
        <v>-85.2</v>
      </c>
      <c r="E618" s="1">
        <v>83.4</v>
      </c>
      <c r="F618" s="1">
        <v>-81.1</v>
      </c>
      <c r="G618" s="1"/>
    </row>
    <row r="619" spans="1:7" ht="12.75">
      <c r="A619" s="2" t="s">
        <v>1936</v>
      </c>
      <c r="B619" s="2" t="s">
        <v>1937</v>
      </c>
      <c r="C619" s="1">
        <v>84.5</v>
      </c>
      <c r="D619" s="1">
        <v>-86.2</v>
      </c>
      <c r="E619" s="1">
        <v>84.8</v>
      </c>
      <c r="F619" s="1">
        <v>-82.8</v>
      </c>
      <c r="G619" s="1">
        <v>-81</v>
      </c>
    </row>
    <row r="620" spans="1:7" ht="12.75">
      <c r="A620" s="2" t="s">
        <v>1938</v>
      </c>
      <c r="B620" s="2" t="s">
        <v>1939</v>
      </c>
      <c r="C620" s="1">
        <v>-84.3</v>
      </c>
      <c r="D620" s="1"/>
      <c r="E620" s="1">
        <v>-84.5</v>
      </c>
      <c r="F620" s="1"/>
      <c r="G620" s="1"/>
    </row>
    <row r="621" spans="1:7" ht="12.75">
      <c r="A621" s="2" t="s">
        <v>1940</v>
      </c>
      <c r="B621" s="2" t="s">
        <v>1941</v>
      </c>
      <c r="C621" s="1">
        <v>76.9</v>
      </c>
      <c r="D621" s="1"/>
      <c r="E621" s="1">
        <v>78.2</v>
      </c>
      <c r="F621" s="1">
        <v>75.7</v>
      </c>
      <c r="G621" s="1">
        <v>-71.6</v>
      </c>
    </row>
    <row r="622" spans="1:7" ht="12.75">
      <c r="A622" s="2" t="s">
        <v>1942</v>
      </c>
      <c r="B622" s="2" t="s">
        <v>1943</v>
      </c>
      <c r="C622" s="1">
        <v>96.6</v>
      </c>
      <c r="D622" s="1">
        <v>97.7</v>
      </c>
      <c r="E622" s="1">
        <v>96.8</v>
      </c>
      <c r="F622" s="1">
        <v>94.6</v>
      </c>
      <c r="G622" s="1">
        <v>-94.6</v>
      </c>
    </row>
    <row r="623" spans="1:7" ht="12.75">
      <c r="A623" s="2" t="s">
        <v>1944</v>
      </c>
      <c r="B623" s="2" t="s">
        <v>1945</v>
      </c>
      <c r="C623" s="1">
        <v>90</v>
      </c>
      <c r="D623" s="1">
        <v>-92.6</v>
      </c>
      <c r="E623" s="1">
        <v>89.9</v>
      </c>
      <c r="F623" s="1">
        <v>88.8</v>
      </c>
      <c r="G623" s="1">
        <v>-88.1</v>
      </c>
    </row>
    <row r="624" spans="1:7" ht="12.75">
      <c r="A624" s="2" t="s">
        <v>1946</v>
      </c>
      <c r="B624" s="2" t="s">
        <v>1947</v>
      </c>
      <c r="C624" s="1">
        <v>77</v>
      </c>
      <c r="D624" s="1"/>
      <c r="E624" s="1">
        <v>-78.5</v>
      </c>
      <c r="F624" s="1"/>
      <c r="G624" s="1"/>
    </row>
    <row r="625" spans="1:7" ht="12.75">
      <c r="A625" s="2" t="s">
        <v>1948</v>
      </c>
      <c r="B625" s="2" t="s">
        <v>1912</v>
      </c>
      <c r="C625" s="1"/>
      <c r="D625" s="1"/>
      <c r="E625" s="1"/>
      <c r="F625" s="1"/>
      <c r="G625" s="1"/>
    </row>
    <row r="626" spans="1:7" ht="12.75">
      <c r="A626" s="2" t="s">
        <v>1949</v>
      </c>
      <c r="B626" s="2" t="s">
        <v>1950</v>
      </c>
      <c r="C626" s="1">
        <v>92.4</v>
      </c>
      <c r="D626" s="1"/>
      <c r="E626" s="1">
        <v>-92.4</v>
      </c>
      <c r="F626" s="1"/>
      <c r="G626" s="1"/>
    </row>
    <row r="627" spans="1:7" ht="12.75">
      <c r="A627" s="2" t="s">
        <v>1951</v>
      </c>
      <c r="B627" s="2" t="s">
        <v>941</v>
      </c>
      <c r="C627" s="1">
        <v>93</v>
      </c>
      <c r="D627" s="1" t="s">
        <v>1256</v>
      </c>
      <c r="E627" s="1">
        <v>92.9</v>
      </c>
      <c r="F627" s="1">
        <v>-91.3</v>
      </c>
      <c r="G627" s="1"/>
    </row>
    <row r="628" spans="1:7" ht="12.75">
      <c r="A628" s="2" t="s">
        <v>1952</v>
      </c>
      <c r="B628" s="2" t="s">
        <v>1369</v>
      </c>
      <c r="C628" s="1"/>
      <c r="D628" s="1"/>
      <c r="E628" s="1"/>
      <c r="F628" s="1"/>
      <c r="G628" s="1"/>
    </row>
    <row r="629" spans="1:7" ht="12.75">
      <c r="A629" s="2" t="s">
        <v>1953</v>
      </c>
      <c r="B629" s="2" t="s">
        <v>1954</v>
      </c>
      <c r="C629" s="1">
        <v>74</v>
      </c>
      <c r="D629" s="1">
        <v>-75</v>
      </c>
      <c r="E629" s="1">
        <v>74.2</v>
      </c>
      <c r="F629" s="1">
        <v>-72.8</v>
      </c>
      <c r="G629" s="1"/>
    </row>
    <row r="630" spans="1:7" ht="12.75">
      <c r="A630" s="2" t="s">
        <v>1955</v>
      </c>
      <c r="B630" s="2" t="s">
        <v>1956</v>
      </c>
      <c r="C630" s="1">
        <v>69.2</v>
      </c>
      <c r="D630" s="1"/>
      <c r="E630" s="1">
        <v>69.5</v>
      </c>
      <c r="F630" s="1">
        <v>-67</v>
      </c>
      <c r="G630" s="1"/>
    </row>
    <row r="631" spans="1:7" ht="12.75">
      <c r="A631" s="2" t="s">
        <v>1957</v>
      </c>
      <c r="B631" s="2" t="s">
        <v>1958</v>
      </c>
      <c r="C631" s="1">
        <v>67</v>
      </c>
      <c r="D631" s="1"/>
      <c r="E631" s="1">
        <v>-67.1</v>
      </c>
      <c r="F631" s="1"/>
      <c r="G631" s="1"/>
    </row>
    <row r="632" spans="1:7" ht="12.75">
      <c r="A632" s="2" t="s">
        <v>1959</v>
      </c>
      <c r="B632" s="2" t="s">
        <v>1960</v>
      </c>
      <c r="C632" s="1">
        <v>-97.9</v>
      </c>
      <c r="D632" s="1"/>
      <c r="E632" s="1">
        <v>-98.1</v>
      </c>
      <c r="F632" s="1">
        <v>-94</v>
      </c>
      <c r="G632" s="1" t="s">
        <v>1047</v>
      </c>
    </row>
    <row r="633" spans="1:7" ht="12.75">
      <c r="A633" s="2" t="s">
        <v>1961</v>
      </c>
      <c r="B633" s="2" t="s">
        <v>1962</v>
      </c>
      <c r="C633" s="1">
        <v>-89</v>
      </c>
      <c r="D633" s="1"/>
      <c r="E633" s="1">
        <v>-89.1</v>
      </c>
      <c r="F633" s="1"/>
      <c r="G633" s="1"/>
    </row>
    <row r="634" spans="1:7" ht="12.75">
      <c r="A634" s="2" t="s">
        <v>1963</v>
      </c>
      <c r="B634" s="2" t="s">
        <v>1964</v>
      </c>
      <c r="C634" s="1">
        <v>106.8</v>
      </c>
      <c r="D634" s="1">
        <v>109.5</v>
      </c>
      <c r="E634" s="1">
        <v>107.4</v>
      </c>
      <c r="F634" s="1">
        <v>105</v>
      </c>
      <c r="G634" s="1">
        <v>104.5</v>
      </c>
    </row>
    <row r="635" spans="1:7" ht="12.75">
      <c r="A635" s="2" t="s">
        <v>1965</v>
      </c>
      <c r="B635" s="2" t="s">
        <v>1966</v>
      </c>
      <c r="C635" s="1">
        <v>81.3</v>
      </c>
      <c r="D635" s="1">
        <v>82.7</v>
      </c>
      <c r="E635" s="1">
        <v>82.2</v>
      </c>
      <c r="F635" s="1">
        <v>75.9</v>
      </c>
      <c r="G635" s="1">
        <v>-73.1</v>
      </c>
    </row>
    <row r="636" spans="1:7" ht="12.75">
      <c r="A636" s="2" t="s">
        <v>1967</v>
      </c>
      <c r="B636" s="2" t="s">
        <v>1968</v>
      </c>
      <c r="C636" s="1">
        <v>90.9</v>
      </c>
      <c r="D636" s="1" t="s">
        <v>1969</v>
      </c>
      <c r="E636" s="1">
        <v>90.8</v>
      </c>
      <c r="F636" s="1">
        <v>90.1</v>
      </c>
      <c r="G636" s="1" t="s">
        <v>1970</v>
      </c>
    </row>
    <row r="637" spans="1:7" ht="12.75">
      <c r="A637" s="2" t="s">
        <v>1971</v>
      </c>
      <c r="B637" s="2" t="s">
        <v>1972</v>
      </c>
      <c r="C637" s="1">
        <v>101.7</v>
      </c>
      <c r="D637" s="1">
        <v>102.9</v>
      </c>
      <c r="E637" s="1">
        <v>101.9</v>
      </c>
      <c r="F637" s="1">
        <v>100.4</v>
      </c>
      <c r="G637" s="1">
        <v>100.1</v>
      </c>
    </row>
    <row r="638" spans="1:7" ht="12.75">
      <c r="A638" s="2" t="s">
        <v>1973</v>
      </c>
      <c r="B638" s="2" t="s">
        <v>1974</v>
      </c>
      <c r="C638" s="1">
        <v>93.3</v>
      </c>
      <c r="D638" s="1">
        <v>95.4</v>
      </c>
      <c r="E638" s="1">
        <v>93.4</v>
      </c>
      <c r="F638" s="1">
        <v>92.1</v>
      </c>
      <c r="G638" s="1">
        <v>-92</v>
      </c>
    </row>
    <row r="639" spans="1:7" ht="12.75">
      <c r="A639" s="2" t="s">
        <v>1975</v>
      </c>
      <c r="B639" s="2" t="s">
        <v>1976</v>
      </c>
      <c r="C639" s="1">
        <v>90.8</v>
      </c>
      <c r="D639" s="1">
        <v>-92.5</v>
      </c>
      <c r="E639" s="1">
        <v>91</v>
      </c>
      <c r="F639" s="1">
        <v>-85.7</v>
      </c>
      <c r="G639" s="1" t="s">
        <v>1977</v>
      </c>
    </row>
    <row r="640" spans="1:7" ht="12.75">
      <c r="A640" s="2" t="s">
        <v>1978</v>
      </c>
      <c r="B640" s="2" t="s">
        <v>1979</v>
      </c>
      <c r="C640" s="1">
        <v>83.7</v>
      </c>
      <c r="D640" s="1">
        <v>-84.7</v>
      </c>
      <c r="E640" s="1">
        <v>83.7</v>
      </c>
      <c r="F640" s="1">
        <v>-81.7</v>
      </c>
      <c r="G640" s="1">
        <v>-81.8</v>
      </c>
    </row>
    <row r="641" spans="1:7" ht="12.75">
      <c r="A641" s="2" t="s">
        <v>1980</v>
      </c>
      <c r="B641" s="2" t="s">
        <v>1981</v>
      </c>
      <c r="C641" s="1">
        <v>78.2</v>
      </c>
      <c r="D641" s="1" t="s">
        <v>1982</v>
      </c>
      <c r="E641" s="1">
        <v>78.5</v>
      </c>
      <c r="F641" s="1">
        <v>-77.5</v>
      </c>
      <c r="G641" s="1">
        <v>-77.5</v>
      </c>
    </row>
    <row r="642" spans="1:7" ht="12.75">
      <c r="A642" s="2" t="s">
        <v>1983</v>
      </c>
      <c r="B642" s="2" t="s">
        <v>1984</v>
      </c>
      <c r="C642" s="1">
        <v>-95</v>
      </c>
      <c r="D642" s="1"/>
      <c r="E642" s="1" t="s">
        <v>1889</v>
      </c>
      <c r="F642" s="1">
        <v>-93.4</v>
      </c>
      <c r="G642" s="1"/>
    </row>
    <row r="643" spans="1:7" ht="12.75">
      <c r="A643" s="2" t="s">
        <v>1985</v>
      </c>
      <c r="B643" s="2" t="s">
        <v>1986</v>
      </c>
      <c r="C643" s="1">
        <v>112.8</v>
      </c>
      <c r="D643" s="1">
        <v>114.3</v>
      </c>
      <c r="E643" s="1">
        <v>112.9</v>
      </c>
      <c r="F643" s="1">
        <v>109.5</v>
      </c>
      <c r="G643" s="1">
        <v>-106.5</v>
      </c>
    </row>
    <row r="644" spans="1:7" ht="12.75">
      <c r="A644" s="2" t="s">
        <v>1987</v>
      </c>
      <c r="B644" s="2" t="s">
        <v>1988</v>
      </c>
      <c r="C644" s="1">
        <v>102.1</v>
      </c>
      <c r="D644" s="1">
        <v>104.9</v>
      </c>
      <c r="E644" s="1">
        <v>102.1</v>
      </c>
      <c r="F644" s="1">
        <v>100.7</v>
      </c>
      <c r="G644" s="1">
        <v>100.1</v>
      </c>
    </row>
    <row r="645" spans="1:7" ht="12.75">
      <c r="A645" s="2" t="s">
        <v>1989</v>
      </c>
      <c r="B645" s="2" t="s">
        <v>1990</v>
      </c>
      <c r="C645" s="1">
        <v>100.6</v>
      </c>
      <c r="D645" s="1">
        <v>101.8</v>
      </c>
      <c r="E645" s="1">
        <v>101</v>
      </c>
      <c r="F645" s="1">
        <v>100.3</v>
      </c>
      <c r="G645" s="1">
        <v>100</v>
      </c>
    </row>
    <row r="646" spans="1:7" ht="12.75">
      <c r="A646" s="2" t="s">
        <v>1991</v>
      </c>
      <c r="B646" s="2" t="s">
        <v>1992</v>
      </c>
      <c r="C646" s="1">
        <v>102.7</v>
      </c>
      <c r="D646" s="1">
        <v>105.6</v>
      </c>
      <c r="E646" s="1">
        <v>102.7</v>
      </c>
      <c r="F646" s="1">
        <v>101.5</v>
      </c>
      <c r="G646" s="1">
        <v>99.6</v>
      </c>
    </row>
    <row r="647" spans="1:7" ht="12.75">
      <c r="A647" s="2" t="s">
        <v>1993</v>
      </c>
      <c r="B647" s="2" t="s">
        <v>1994</v>
      </c>
      <c r="C647" s="1">
        <v>106</v>
      </c>
      <c r="D647" s="1">
        <v>-107.1</v>
      </c>
      <c r="E647" s="1">
        <v>106.6</v>
      </c>
      <c r="F647" s="1">
        <v>-104.1</v>
      </c>
      <c r="G647" s="1">
        <v>104</v>
      </c>
    </row>
    <row r="648" spans="1:7" ht="12.75">
      <c r="A648" s="2" t="s">
        <v>1995</v>
      </c>
      <c r="B648" s="2" t="s">
        <v>1996</v>
      </c>
      <c r="C648" s="1">
        <v>98</v>
      </c>
      <c r="D648" s="1">
        <v>103.4</v>
      </c>
      <c r="E648" s="1">
        <v>99</v>
      </c>
      <c r="F648" s="1">
        <v>95</v>
      </c>
      <c r="G648" s="1">
        <v>93.3</v>
      </c>
    </row>
    <row r="649" spans="1:7" ht="12.75">
      <c r="A649" s="2" t="s">
        <v>1997</v>
      </c>
      <c r="B649" s="2" t="s">
        <v>1998</v>
      </c>
      <c r="C649" s="1">
        <v>99.3</v>
      </c>
      <c r="D649" s="1">
        <v>103.3</v>
      </c>
      <c r="E649" s="1">
        <v>100.3</v>
      </c>
      <c r="F649" s="1">
        <v>96.2</v>
      </c>
      <c r="G649" s="1">
        <v>-94.6</v>
      </c>
    </row>
    <row r="650" spans="1:7" ht="12.75">
      <c r="A650" s="2" t="s">
        <v>1999</v>
      </c>
      <c r="B650" s="2" t="s">
        <v>2000</v>
      </c>
      <c r="C650" s="1">
        <v>95.5</v>
      </c>
      <c r="D650" s="1">
        <v>-97.4</v>
      </c>
      <c r="E650" s="1">
        <v>-96.3</v>
      </c>
      <c r="F650" s="1"/>
      <c r="G650" s="1"/>
    </row>
    <row r="651" spans="1:7" ht="12.75">
      <c r="A651" s="2" t="s">
        <v>2001</v>
      </c>
      <c r="B651" s="2" t="s">
        <v>2002</v>
      </c>
      <c r="C651" s="1">
        <v>113.4</v>
      </c>
      <c r="D651" s="1">
        <v>-113.5</v>
      </c>
      <c r="E651" s="1">
        <v>112.8</v>
      </c>
      <c r="F651" s="1">
        <v>-107.4</v>
      </c>
      <c r="G651" s="1"/>
    </row>
    <row r="652" spans="1:7" ht="12.75">
      <c r="A652" s="2" t="s">
        <v>2003</v>
      </c>
      <c r="B652" s="2" t="s">
        <v>2004</v>
      </c>
      <c r="C652" s="1">
        <v>94.8</v>
      </c>
      <c r="D652" s="1" t="s">
        <v>2005</v>
      </c>
      <c r="E652" s="1">
        <v>96.1</v>
      </c>
      <c r="F652" s="1">
        <v>-92.9</v>
      </c>
      <c r="G652" s="1" t="s">
        <v>2006</v>
      </c>
    </row>
    <row r="653" spans="1:7" ht="12.75">
      <c r="A653" s="2" t="s">
        <v>2007</v>
      </c>
      <c r="B653" s="2" t="s">
        <v>2008</v>
      </c>
      <c r="C653" s="1">
        <v>84.9</v>
      </c>
      <c r="D653" s="1">
        <v>-86.8</v>
      </c>
      <c r="E653" s="1">
        <v>85.5</v>
      </c>
      <c r="F653" s="1">
        <v>83</v>
      </c>
      <c r="G653" s="1">
        <v>-81.7</v>
      </c>
    </row>
    <row r="654" spans="1:7" ht="12.75">
      <c r="A654" s="2" t="s">
        <v>2009</v>
      </c>
      <c r="B654" s="2" t="s">
        <v>2010</v>
      </c>
      <c r="C654" s="1">
        <v>70.7</v>
      </c>
      <c r="D654" s="1"/>
      <c r="E654" s="1">
        <v>-71</v>
      </c>
      <c r="F654" s="1"/>
      <c r="G654" s="1"/>
    </row>
    <row r="655" spans="1:7" ht="12.75">
      <c r="A655" s="2" t="s">
        <v>2011</v>
      </c>
      <c r="B655" s="2" t="s">
        <v>2012</v>
      </c>
      <c r="C655" s="1">
        <v>64</v>
      </c>
      <c r="D655" s="1"/>
      <c r="E655" s="1">
        <v>-63.5</v>
      </c>
      <c r="F655" s="1">
        <v>-63.1</v>
      </c>
      <c r="G655" s="1"/>
    </row>
    <row r="656" spans="1:7" ht="12.75">
      <c r="A656" s="2" t="s">
        <v>2013</v>
      </c>
      <c r="B656" s="2" t="s">
        <v>2014</v>
      </c>
      <c r="C656" s="1">
        <v>103.9</v>
      </c>
      <c r="D656" s="1" t="s">
        <v>2015</v>
      </c>
      <c r="E656" s="1" t="s">
        <v>2016</v>
      </c>
      <c r="F656" s="1"/>
      <c r="G656" s="1"/>
    </row>
    <row r="657" spans="1:7" ht="12.75">
      <c r="A657" s="2" t="s">
        <v>2017</v>
      </c>
      <c r="B657" s="2" t="s">
        <v>2018</v>
      </c>
      <c r="C657" s="1">
        <v>-101.8</v>
      </c>
      <c r="D657" s="1"/>
      <c r="E657" s="1" t="s">
        <v>517</v>
      </c>
      <c r="F657" s="1"/>
      <c r="G657" s="1"/>
    </row>
    <row r="658" spans="1:7" ht="12.75">
      <c r="A658" s="2" t="s">
        <v>2019</v>
      </c>
      <c r="B658" s="2" t="s">
        <v>2020</v>
      </c>
      <c r="C658" s="1">
        <v>90.7</v>
      </c>
      <c r="D658" s="1">
        <v>-92</v>
      </c>
      <c r="E658" s="1">
        <v>-91.2</v>
      </c>
      <c r="F658" s="1"/>
      <c r="G658" s="1"/>
    </row>
    <row r="659" spans="1:7" ht="12.75">
      <c r="A659" s="2" t="s">
        <v>2021</v>
      </c>
      <c r="B659" s="2" t="s">
        <v>2022</v>
      </c>
      <c r="C659" s="1">
        <v>95.4</v>
      </c>
      <c r="D659" s="1"/>
      <c r="E659" s="1">
        <v>-95.6</v>
      </c>
      <c r="F659" s="1"/>
      <c r="G659" s="1"/>
    </row>
    <row r="660" spans="1:7" ht="12.75">
      <c r="A660" s="2" t="s">
        <v>2023</v>
      </c>
      <c r="B660" s="2" t="s">
        <v>2024</v>
      </c>
      <c r="C660" s="1">
        <v>80</v>
      </c>
      <c r="D660" s="1">
        <v>-81.6</v>
      </c>
      <c r="E660" s="1">
        <v>80.8</v>
      </c>
      <c r="F660" s="1">
        <v>79.4</v>
      </c>
      <c r="G660" s="1">
        <v>-77.1</v>
      </c>
    </row>
    <row r="661" spans="1:7" ht="12.75">
      <c r="A661" s="2" t="s">
        <v>2025</v>
      </c>
      <c r="B661" s="2" t="s">
        <v>2026</v>
      </c>
      <c r="C661" s="1">
        <v>-70.7</v>
      </c>
      <c r="D661" s="1"/>
      <c r="E661" s="1"/>
      <c r="F661" s="1"/>
      <c r="G661" s="1"/>
    </row>
    <row r="662" spans="1:7" ht="12.75">
      <c r="A662" s="2" t="s">
        <v>2027</v>
      </c>
      <c r="B662" s="2" t="s">
        <v>2028</v>
      </c>
      <c r="C662" s="1">
        <v>-99.8</v>
      </c>
      <c r="D662" s="1"/>
      <c r="E662" s="1">
        <v>-100</v>
      </c>
      <c r="F662" s="1"/>
      <c r="G662" s="1"/>
    </row>
    <row r="663" spans="1:7" ht="12.75">
      <c r="A663" s="2" t="s">
        <v>2029</v>
      </c>
      <c r="B663" s="2" t="s">
        <v>2030</v>
      </c>
      <c r="C663" s="1">
        <v>91.2</v>
      </c>
      <c r="D663" s="1" t="s">
        <v>2031</v>
      </c>
      <c r="E663" s="1">
        <v>91.9</v>
      </c>
      <c r="F663" s="1" t="s">
        <v>1814</v>
      </c>
      <c r="G663" s="1" t="s">
        <v>132</v>
      </c>
    </row>
    <row r="664" spans="1:7" ht="12.75">
      <c r="A664" s="2" t="s">
        <v>2032</v>
      </c>
      <c r="B664" s="2" t="s">
        <v>2033</v>
      </c>
      <c r="C664" s="1">
        <v>106</v>
      </c>
      <c r="D664" s="1" t="s">
        <v>378</v>
      </c>
      <c r="E664" s="1">
        <v>106.8</v>
      </c>
      <c r="F664" s="1" t="s">
        <v>2016</v>
      </c>
      <c r="G664" s="1"/>
    </row>
    <row r="665" spans="1:7" ht="12.75">
      <c r="A665" s="2" t="s">
        <v>2034</v>
      </c>
      <c r="B665" s="2" t="s">
        <v>2035</v>
      </c>
      <c r="C665" s="1">
        <v>97.9</v>
      </c>
      <c r="D665" s="1"/>
      <c r="E665" s="1">
        <v>-98.1</v>
      </c>
      <c r="F665" s="1">
        <v>-95.2</v>
      </c>
      <c r="G665" s="1"/>
    </row>
    <row r="666" spans="1:7" ht="12.75">
      <c r="A666" s="2" t="s">
        <v>2036</v>
      </c>
      <c r="B666" s="2" t="s">
        <v>2037</v>
      </c>
      <c r="C666" s="1">
        <v>102.1</v>
      </c>
      <c r="D666" s="1" t="s">
        <v>317</v>
      </c>
      <c r="E666" s="1">
        <v>102.3</v>
      </c>
      <c r="F666" s="1">
        <v>-99.8</v>
      </c>
      <c r="G666" s="1">
        <v>-99.5</v>
      </c>
    </row>
    <row r="667" spans="1:7" ht="12.75">
      <c r="A667" s="2" t="s">
        <v>2038</v>
      </c>
      <c r="B667" s="2" t="s">
        <v>2039</v>
      </c>
      <c r="C667" s="1">
        <v>-94.4</v>
      </c>
      <c r="D667" s="1"/>
      <c r="E667" s="1" t="s">
        <v>2040</v>
      </c>
      <c r="F667" s="1"/>
      <c r="G667" s="1"/>
    </row>
    <row r="668" spans="1:7" ht="12.75">
      <c r="A668" s="2" t="s">
        <v>2041</v>
      </c>
      <c r="B668" s="2" t="s">
        <v>2042</v>
      </c>
      <c r="C668" s="1">
        <v>108.2</v>
      </c>
      <c r="D668" s="1">
        <v>-110.5</v>
      </c>
      <c r="E668" s="1">
        <v>108.5</v>
      </c>
      <c r="F668" s="1">
        <v>-105.6</v>
      </c>
      <c r="G668" s="1"/>
    </row>
    <row r="669" spans="1:7" ht="12.75">
      <c r="A669" s="2" t="s">
        <v>2043</v>
      </c>
      <c r="B669" s="2" t="s">
        <v>2044</v>
      </c>
      <c r="C669" s="1">
        <v>77.8</v>
      </c>
      <c r="D669" s="1" t="s">
        <v>2045</v>
      </c>
      <c r="E669" s="1">
        <v>77.9</v>
      </c>
      <c r="F669" s="1">
        <v>-77.7</v>
      </c>
      <c r="G669" s="1" t="s">
        <v>2046</v>
      </c>
    </row>
    <row r="670" spans="1:7" ht="12.75">
      <c r="A670" s="2" t="s">
        <v>2047</v>
      </c>
      <c r="B670" s="2" t="s">
        <v>2048</v>
      </c>
      <c r="C670" s="1">
        <v>70.6</v>
      </c>
      <c r="D670" s="1"/>
      <c r="E670" s="1">
        <v>-70.6</v>
      </c>
      <c r="F670" s="1"/>
      <c r="G670" s="1"/>
    </row>
    <row r="671" spans="1:7" ht="12.75">
      <c r="A671" s="2" t="s">
        <v>2049</v>
      </c>
      <c r="B671" s="2" t="s">
        <v>2050</v>
      </c>
      <c r="C671" s="1">
        <v>77</v>
      </c>
      <c r="D671" s="1"/>
      <c r="E671" s="1">
        <v>-76.5</v>
      </c>
      <c r="F671" s="1">
        <v>-73.2</v>
      </c>
      <c r="G671" s="1">
        <v>-73</v>
      </c>
    </row>
    <row r="672" spans="1:7" ht="12.75">
      <c r="A672" s="2" t="s">
        <v>2051</v>
      </c>
      <c r="B672" s="2" t="s">
        <v>2052</v>
      </c>
      <c r="C672" s="1">
        <v>85</v>
      </c>
      <c r="D672" s="1">
        <v>86</v>
      </c>
      <c r="E672" s="1">
        <v>85.5</v>
      </c>
      <c r="F672" s="1">
        <v>-83.1</v>
      </c>
      <c r="G672" s="1"/>
    </row>
    <row r="673" spans="1:6" ht="12.75">
      <c r="A673" s="2" t="s">
        <v>2053</v>
      </c>
      <c r="B673" s="2" t="s">
        <v>2054</v>
      </c>
      <c r="C673" s="1">
        <v>85.5</v>
      </c>
      <c r="D673" s="1" t="s">
        <v>272</v>
      </c>
      <c r="E673" s="1">
        <v>-85.9</v>
      </c>
      <c r="F673" s="1">
        <v>-82.4</v>
      </c>
    </row>
  </sheetData>
  <mergeCells count="3">
    <mergeCell ref="A1:A2"/>
    <mergeCell ref="C1:C2"/>
    <mergeCell ref="D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WordsWorth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 H. Leach</dc:creator>
  <cp:keywords/>
  <dc:description/>
  <cp:lastModifiedBy>Brian King</cp:lastModifiedBy>
  <dcterms:created xsi:type="dcterms:W3CDTF">2002-02-08T03:01:38Z</dcterms:created>
  <dcterms:modified xsi:type="dcterms:W3CDTF">2009-03-17T17:54:26Z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996303688</vt:i4>
  </property>
  <property fmtid="{D5CDD505-2E9C-101B-9397-08002B2CF9AE}" pid="4" name="_EmailSubje">
    <vt:lpwstr>Current version of the lake race program</vt:lpwstr>
  </property>
  <property fmtid="{D5CDD505-2E9C-101B-9397-08002B2CF9AE}" pid="5" name="_AuthorEma">
    <vt:lpwstr>esailor@esailor.com</vt:lpwstr>
  </property>
  <property fmtid="{D5CDD505-2E9C-101B-9397-08002B2CF9AE}" pid="6" name="_AuthorEmailDisplayNa">
    <vt:lpwstr>Brian King</vt:lpwstr>
  </property>
</Properties>
</file>